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195" windowHeight="7680" activeTab="1"/>
  </bookViews>
  <sheets>
    <sheet name="charge" sheetId="1" r:id="rId1"/>
    <sheet name="décharge" sheetId="2" r:id="rId2"/>
    <sheet name="Feuil3" sheetId="3" r:id="rId3"/>
  </sheets>
  <definedNames>
    <definedName name="t">'décharge'!$A$9:$A$100</definedName>
  </definedNames>
  <calcPr fullCalcOnLoad="1"/>
</workbook>
</file>

<file path=xl/sharedStrings.xml><?xml version="1.0" encoding="utf-8"?>
<sst xmlns="http://schemas.openxmlformats.org/spreadsheetml/2006/main" count="32" uniqueCount="21">
  <si>
    <r>
      <t>C(</t>
    </r>
    <r>
      <rPr>
        <sz val="10"/>
        <rFont val="Symbol"/>
        <family val="1"/>
      </rPr>
      <t>m</t>
    </r>
    <r>
      <rPr>
        <sz val="10"/>
        <rFont val="Arial"/>
        <family val="0"/>
      </rPr>
      <t>F)=</t>
    </r>
  </si>
  <si>
    <t>L(H)=</t>
  </si>
  <si>
    <t>i(mA)</t>
  </si>
  <si>
    <t>uc(V)</t>
  </si>
  <si>
    <t>t(s)</t>
  </si>
  <si>
    <t>R(ohms)=</t>
  </si>
  <si>
    <t>E(V)=</t>
  </si>
  <si>
    <r>
      <t>a=</t>
    </r>
    <r>
      <rPr>
        <sz val="8"/>
        <color indexed="10"/>
        <rFont val="Arial"/>
        <family val="2"/>
      </rPr>
      <t>(R/2),(C/L)</t>
    </r>
    <r>
      <rPr>
        <vertAlign val="superscript"/>
        <sz val="8"/>
        <color indexed="10"/>
        <rFont val="Arial"/>
        <family val="2"/>
      </rPr>
      <t>0,5</t>
    </r>
  </si>
  <si>
    <r>
      <t>w</t>
    </r>
    <r>
      <rPr>
        <sz val="10"/>
        <color indexed="9"/>
        <rFont val="Arial"/>
        <family val="0"/>
      </rPr>
      <t>o=</t>
    </r>
  </si>
  <si>
    <r>
      <t>(1-</t>
    </r>
    <r>
      <rPr>
        <sz val="10"/>
        <color indexed="9"/>
        <rFont val="Symbol"/>
        <family val="1"/>
      </rPr>
      <t>a</t>
    </r>
    <r>
      <rPr>
        <vertAlign val="superscript"/>
        <sz val="10"/>
        <color indexed="9"/>
        <rFont val="Symbol"/>
        <family val="1"/>
      </rPr>
      <t>2</t>
    </r>
    <r>
      <rPr>
        <sz val="10"/>
        <color indexed="9"/>
        <rFont val="Arial"/>
        <family val="0"/>
      </rPr>
      <t>)^0,5=</t>
    </r>
  </si>
  <si>
    <r>
      <t>(</t>
    </r>
    <r>
      <rPr>
        <sz val="10"/>
        <color indexed="9"/>
        <rFont val="Symbol"/>
        <family val="1"/>
      </rPr>
      <t>a</t>
    </r>
    <r>
      <rPr>
        <vertAlign val="superscript"/>
        <sz val="10"/>
        <color indexed="9"/>
        <rFont val="Arial"/>
        <family val="2"/>
      </rPr>
      <t>2</t>
    </r>
    <r>
      <rPr>
        <sz val="10"/>
        <color indexed="9"/>
        <rFont val="Arial"/>
        <family val="0"/>
      </rPr>
      <t>-1)^0,5=</t>
    </r>
  </si>
  <si>
    <r>
      <t xml:space="preserve">             </t>
    </r>
    <r>
      <rPr>
        <b/>
        <sz val="12"/>
        <color indexed="10"/>
        <rFont val="Arial"/>
        <family val="2"/>
      </rPr>
      <t xml:space="preserve"> CIRCUIT RLC LIBRE </t>
    </r>
  </si>
  <si>
    <r>
      <t xml:space="preserve">              </t>
    </r>
    <r>
      <rPr>
        <b/>
        <sz val="10"/>
        <rFont val="Arial"/>
        <family val="2"/>
      </rPr>
      <t xml:space="preserve"> décharge du condensateur</t>
    </r>
  </si>
  <si>
    <t>1-sélectionner les paramètres R,L,C,E</t>
  </si>
  <si>
    <t>PB 2008</t>
  </si>
  <si>
    <r>
      <t xml:space="preserve">              </t>
    </r>
    <r>
      <rPr>
        <b/>
        <sz val="10"/>
        <rFont val="Arial"/>
        <family val="2"/>
      </rPr>
      <t xml:space="preserve"> charge du condensateur</t>
    </r>
  </si>
  <si>
    <t xml:space="preserve">    1-sélectionner les paramètres R,L,C,E</t>
  </si>
  <si>
    <r>
      <t>E</t>
    </r>
    <r>
      <rPr>
        <vertAlign val="subscript"/>
        <sz val="10"/>
        <rFont val="Arial"/>
        <family val="2"/>
      </rPr>
      <t>L(mJ)</t>
    </r>
  </si>
  <si>
    <t>Ec(mJ)</t>
  </si>
  <si>
    <t>Etot(mJ)</t>
  </si>
  <si>
    <t xml:space="preserve">           ( Feuille d'exercice à compléter)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</si>
</sst>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26">
    <font>
      <sz val="10"/>
      <name val="Arial"/>
      <family val="0"/>
    </font>
    <font>
      <sz val="10"/>
      <name val="Symbol"/>
      <family val="1"/>
    </font>
    <font>
      <sz val="9"/>
      <name val="Arial"/>
      <family val="0"/>
    </font>
    <font>
      <vertAlign val="subscript"/>
      <sz val="10"/>
      <name val="Arial"/>
      <family val="2"/>
    </font>
    <font>
      <b/>
      <sz val="9"/>
      <name val="Arial"/>
      <family val="0"/>
    </font>
    <font>
      <b/>
      <sz val="10.75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color indexed="10"/>
      <name val="Symbol"/>
      <family val="1"/>
    </font>
    <font>
      <sz val="8"/>
      <color indexed="10"/>
      <name val="Arial"/>
      <family val="2"/>
    </font>
    <font>
      <vertAlign val="superscript"/>
      <sz val="8"/>
      <color indexed="10"/>
      <name val="Arial"/>
      <family val="2"/>
    </font>
    <font>
      <sz val="10"/>
      <color indexed="10"/>
      <name val="Arial"/>
      <family val="0"/>
    </font>
    <font>
      <sz val="10"/>
      <color indexed="9"/>
      <name val="Symbol"/>
      <family val="1"/>
    </font>
    <font>
      <sz val="10"/>
      <color indexed="9"/>
      <name val="Arial"/>
      <family val="0"/>
    </font>
    <font>
      <vertAlign val="superscript"/>
      <sz val="10"/>
      <color indexed="9"/>
      <name val="Symbol"/>
      <family val="1"/>
    </font>
    <font>
      <vertAlign val="superscript"/>
      <sz val="10"/>
      <color indexed="9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b/>
      <sz val="9.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0" fillId="5" borderId="0" xfId="0" applyFill="1" applyAlignment="1">
      <alignment horizontal="right"/>
    </xf>
    <xf numFmtId="0" fontId="0" fillId="5" borderId="0" xfId="0" applyFill="1" applyAlignment="1">
      <alignment/>
    </xf>
    <xf numFmtId="164" fontId="0" fillId="2" borderId="0" xfId="0" applyNumberFormat="1" applyFill="1" applyAlignment="1">
      <alignment/>
    </xf>
    <xf numFmtId="164" fontId="0" fillId="3" borderId="0" xfId="0" applyNumberFormat="1" applyFill="1" applyAlignment="1">
      <alignment/>
    </xf>
    <xf numFmtId="164" fontId="0" fillId="4" borderId="0" xfId="0" applyNumberFormat="1" applyFill="1" applyAlignment="1">
      <alignment/>
    </xf>
    <xf numFmtId="164" fontId="0" fillId="0" borderId="0" xfId="0" applyNumberFormat="1" applyAlignment="1">
      <alignment/>
    </xf>
    <xf numFmtId="0" fontId="9" fillId="0" borderId="0" xfId="0" applyFont="1" applyAlignment="1">
      <alignment horizontal="right"/>
    </xf>
    <xf numFmtId="0" fontId="8" fillId="6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Alignment="1">
      <alignment horizontal="right"/>
    </xf>
    <xf numFmtId="164" fontId="14" fillId="0" borderId="0" xfId="0" applyNumberFormat="1" applyFont="1" applyAlignment="1">
      <alignment/>
    </xf>
    <xf numFmtId="0" fontId="14" fillId="0" borderId="0" xfId="0" applyFont="1" applyAlignment="1">
      <alignment horizontal="right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2" fillId="2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6" borderId="1" xfId="0" applyFill="1" applyBorder="1" applyAlignment="1">
      <alignment/>
    </xf>
    <xf numFmtId="0" fontId="0" fillId="2" borderId="1" xfId="0" applyFill="1" applyBorder="1" applyAlignment="1">
      <alignment/>
    </xf>
    <xf numFmtId="164" fontId="0" fillId="4" borderId="1" xfId="0" applyNumberFormat="1" applyFill="1" applyBorder="1" applyAlignment="1">
      <alignment/>
    </xf>
    <xf numFmtId="0" fontId="0" fillId="6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19" fillId="3" borderId="0" xfId="0" applyFont="1" applyFill="1" applyAlignment="1">
      <alignment/>
    </xf>
    <xf numFmtId="0" fontId="18" fillId="3" borderId="0" xfId="0" applyFont="1" applyFill="1" applyAlignment="1">
      <alignment/>
    </xf>
    <xf numFmtId="0" fontId="12" fillId="0" borderId="0" xfId="0" applyFont="1" applyAlignment="1">
      <alignment/>
    </xf>
    <xf numFmtId="0" fontId="2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tension aux bornes de 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uc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charge!$A$10:$A$99</c:f>
              <c:numCache/>
            </c:numRef>
          </c:xVal>
          <c:yVal>
            <c:numRef>
              <c:f>charge!$B$10:$B$99</c:f>
              <c:numCache/>
            </c:numRef>
          </c:yVal>
          <c:smooth val="1"/>
        </c:ser>
        <c:axId val="33920471"/>
        <c:axId val="36848784"/>
      </c:scatterChart>
      <c:valAx>
        <c:axId val="33920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0000"/>
            </a:solidFill>
          </a:ln>
        </c:spPr>
        <c:crossAx val="36848784"/>
        <c:crosses val="autoZero"/>
        <c:crossBetween val="midCat"/>
        <c:dispUnits/>
      </c:valAx>
      <c:valAx>
        <c:axId val="368487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0000"/>
            </a:solidFill>
          </a:ln>
        </c:spPr>
        <c:crossAx val="339204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Tension aux bornes de 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décharge!$B$9</c:f>
              <c:strCache>
                <c:ptCount val="1"/>
                <c:pt idx="0">
                  <c:v>uc(V)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décharge!$A$10:$A$100</c:f>
              <c:numCache/>
            </c:numRef>
          </c:xVal>
          <c:yVal>
            <c:numRef>
              <c:f>décharge!$B$10:$B$100</c:f>
              <c:numCache/>
            </c:numRef>
          </c:yVal>
          <c:smooth val="1"/>
        </c:ser>
        <c:axId val="63203601"/>
        <c:axId val="31961498"/>
      </c:scatterChart>
      <c:valAx>
        <c:axId val="63203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1961498"/>
        <c:crosses val="autoZero"/>
        <c:crossBetween val="midCat"/>
        <c:dispUnits/>
        <c:minorUnit val="0.002"/>
      </c:valAx>
      <c:valAx>
        <c:axId val="319614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632036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1.xml" /><Relationship Id="rId3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jpeg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15</xdr:row>
      <xdr:rowOff>114300</xdr:rowOff>
    </xdr:from>
    <xdr:to>
      <xdr:col>12</xdr:col>
      <xdr:colOff>152400</xdr:colOff>
      <xdr:row>27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2628900"/>
          <a:ext cx="28003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409575</xdr:colOff>
      <xdr:row>0</xdr:row>
      <xdr:rowOff>9525</xdr:rowOff>
    </xdr:from>
    <xdr:to>
      <xdr:col>14</xdr:col>
      <xdr:colOff>514350</xdr:colOff>
      <xdr:row>15</xdr:row>
      <xdr:rowOff>28575</xdr:rowOff>
    </xdr:to>
    <xdr:graphicFrame>
      <xdr:nvGraphicFramePr>
        <xdr:cNvPr id="2" name="Chart 5"/>
        <xdr:cNvGraphicFramePr/>
      </xdr:nvGraphicFramePr>
      <xdr:xfrm>
        <a:off x="6505575" y="9525"/>
        <a:ext cx="467677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752475</xdr:colOff>
      <xdr:row>5</xdr:row>
      <xdr:rowOff>171450</xdr:rowOff>
    </xdr:from>
    <xdr:to>
      <xdr:col>5</xdr:col>
      <xdr:colOff>276225</xdr:colOff>
      <xdr:row>7</xdr:row>
      <xdr:rowOff>104775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14475" y="1019175"/>
          <a:ext cx="2571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15</xdr:col>
      <xdr:colOff>295275</xdr:colOff>
      <xdr:row>14</xdr:row>
      <xdr:rowOff>57150</xdr:rowOff>
    </xdr:to>
    <xdr:graphicFrame>
      <xdr:nvGraphicFramePr>
        <xdr:cNvPr id="1" name="Chart 4"/>
        <xdr:cNvGraphicFramePr/>
      </xdr:nvGraphicFramePr>
      <xdr:xfrm>
        <a:off x="6362700" y="0"/>
        <a:ext cx="53054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333375</xdr:colOff>
      <xdr:row>14</xdr:row>
      <xdr:rowOff>76200</xdr:rowOff>
    </xdr:from>
    <xdr:to>
      <xdr:col>11</xdr:col>
      <xdr:colOff>628650</xdr:colOff>
      <xdr:row>25</xdr:row>
      <xdr:rowOff>57150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72225" y="2505075"/>
          <a:ext cx="25812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6</xdr:row>
      <xdr:rowOff>9525</xdr:rowOff>
    </xdr:from>
    <xdr:to>
      <xdr:col>5</xdr:col>
      <xdr:colOff>219075</xdr:colOff>
      <xdr:row>8</xdr:row>
      <xdr:rowOff>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23975" y="1085850"/>
          <a:ext cx="2647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100"/>
  <sheetViews>
    <sheetView workbookViewId="0" topLeftCell="A1">
      <selection activeCell="B100" sqref="B100"/>
    </sheetView>
  </sheetViews>
  <sheetFormatPr defaultColWidth="11.421875" defaultRowHeight="12.75"/>
  <sheetData>
    <row r="1" spans="1:8" ht="12.75">
      <c r="A1" s="1" t="s">
        <v>5</v>
      </c>
      <c r="B1" s="7">
        <f>E1*10</f>
        <v>130</v>
      </c>
      <c r="E1">
        <v>13</v>
      </c>
      <c r="G1" s="5" t="s">
        <v>6</v>
      </c>
      <c r="H1" s="6">
        <v>10</v>
      </c>
    </row>
    <row r="2" spans="1:5" ht="12.75">
      <c r="A2" s="3" t="s">
        <v>1</v>
      </c>
      <c r="B2" s="8">
        <f>0.005+E2*0.005</f>
        <v>0.33</v>
      </c>
      <c r="E2">
        <v>65</v>
      </c>
    </row>
    <row r="3" spans="1:9" ht="15.75">
      <c r="A3" s="4" t="s">
        <v>0</v>
      </c>
      <c r="B3" s="9">
        <f>0.05+0.05*E3</f>
        <v>1.3</v>
      </c>
      <c r="E3">
        <v>25</v>
      </c>
      <c r="F3" s="21" t="s">
        <v>11</v>
      </c>
      <c r="G3" s="21"/>
      <c r="H3" s="21"/>
      <c r="I3" s="2"/>
    </row>
    <row r="4" spans="1:9" ht="12.75">
      <c r="A4" s="11" t="s">
        <v>7</v>
      </c>
      <c r="B4" s="10">
        <f>0.5*$B$1*SQRT(B3*10^-6/B2)</f>
        <v>0.12901139249670704</v>
      </c>
      <c r="F4" s="2" t="s">
        <v>15</v>
      </c>
      <c r="G4" s="2"/>
      <c r="H4" s="2"/>
      <c r="I4" s="2"/>
    </row>
    <row r="5" spans="1:2" ht="12.75">
      <c r="A5" s="16" t="s">
        <v>8</v>
      </c>
      <c r="B5" s="17">
        <f>1/(SQRT($B$2*$B$3*10^-6))</f>
        <v>1526.762041381148</v>
      </c>
    </row>
    <row r="6" spans="1:5" ht="15">
      <c r="A6" s="18" t="s">
        <v>9</v>
      </c>
      <c r="B6" s="17">
        <f>(1-$B$4*$B$4)^0.5</f>
        <v>0.9916431115104166</v>
      </c>
      <c r="C6" s="20" t="s">
        <v>16</v>
      </c>
      <c r="D6" s="19"/>
      <c r="E6" s="20"/>
    </row>
    <row r="7" spans="1:2" ht="14.25">
      <c r="A7" s="18" t="s">
        <v>10</v>
      </c>
      <c r="B7" s="17" t="e">
        <f>($B$4*$B$4-1)^0.5</f>
        <v>#NUM!</v>
      </c>
    </row>
    <row r="9" spans="1:6" ht="12.75">
      <c r="A9" s="2" t="s">
        <v>4</v>
      </c>
      <c r="B9" s="9" t="s">
        <v>3</v>
      </c>
      <c r="C9" s="14"/>
      <c r="D9" s="14"/>
      <c r="E9" s="14"/>
      <c r="F9" s="28"/>
    </row>
    <row r="10" spans="1:2" ht="12.75">
      <c r="A10">
        <v>0</v>
      </c>
      <c r="B10">
        <v>0</v>
      </c>
    </row>
    <row r="11" spans="1:2" ht="12.75">
      <c r="A11">
        <f>A10+0.0001</f>
        <v>0.0001</v>
      </c>
      <c r="B11">
        <v>0.11481192186430844</v>
      </c>
    </row>
    <row r="12" spans="1:2" ht="12.75">
      <c r="A12">
        <f aca="true" t="shared" si="0" ref="A12:A75">A11+0.0001</f>
        <v>0.0002</v>
      </c>
      <c r="B12">
        <v>0.4506946604683637</v>
      </c>
    </row>
    <row r="13" spans="1:2" ht="12.75">
      <c r="A13">
        <f t="shared" si="0"/>
        <v>0.00030000000000000003</v>
      </c>
      <c r="B13">
        <v>0.9914463503572335</v>
      </c>
    </row>
    <row r="14" spans="1:2" ht="12.75">
      <c r="A14">
        <f t="shared" si="0"/>
        <v>0.0004</v>
      </c>
      <c r="B14">
        <v>1.716817401682691</v>
      </c>
    </row>
    <row r="15" spans="1:2" ht="12.75">
      <c r="A15">
        <f t="shared" si="0"/>
        <v>0.0005</v>
      </c>
      <c r="B15">
        <v>2.6031287996785424</v>
      </c>
    </row>
    <row r="16" spans="1:2" ht="12.75">
      <c r="A16">
        <f t="shared" si="0"/>
        <v>0.0006000000000000001</v>
      </c>
      <c r="B16">
        <v>3.6239447541407674</v>
      </c>
    </row>
    <row r="17" spans="1:2" ht="12.75">
      <c r="A17">
        <f t="shared" si="0"/>
        <v>0.0007000000000000001</v>
      </c>
      <c r="B17">
        <v>4.7507822546643315</v>
      </c>
    </row>
    <row r="18" spans="1:2" ht="12.75">
      <c r="A18">
        <f t="shared" si="0"/>
        <v>0.0008000000000000001</v>
      </c>
      <c r="B18">
        <v>5.953839919314116</v>
      </c>
    </row>
    <row r="19" spans="1:2" ht="12.75">
      <c r="A19">
        <f t="shared" si="0"/>
        <v>0.0009000000000000002</v>
      </c>
      <c r="B19">
        <v>7.2027287646064835</v>
      </c>
    </row>
    <row r="20" spans="1:2" ht="12.75">
      <c r="A20">
        <f t="shared" si="0"/>
        <v>0.0010000000000000002</v>
      </c>
      <c r="B20">
        <v>8.467188151899967</v>
      </c>
    </row>
    <row r="21" spans="1:2" ht="12.75">
      <c r="A21">
        <f t="shared" si="0"/>
        <v>0.0011000000000000003</v>
      </c>
      <c r="B21">
        <v>9.717771150280175</v>
      </c>
    </row>
    <row r="22" spans="1:2" ht="12.75">
      <c r="A22">
        <f t="shared" si="0"/>
        <v>0.0012000000000000003</v>
      </c>
      <c r="B22">
        <v>10.926484862485406</v>
      </c>
    </row>
    <row r="23" spans="1:2" ht="12.75">
      <c r="A23">
        <f t="shared" si="0"/>
        <v>0.0013000000000000004</v>
      </c>
      <c r="B23">
        <v>12.067372846134043</v>
      </c>
    </row>
    <row r="24" spans="1:2" ht="12.75">
      <c r="A24">
        <f t="shared" si="0"/>
        <v>0.0014000000000000004</v>
      </c>
      <c r="B24">
        <v>13.117028580521364</v>
      </c>
    </row>
    <row r="25" spans="1:2" ht="12.75">
      <c r="A25">
        <f t="shared" si="0"/>
        <v>0.0015000000000000005</v>
      </c>
      <c r="B25">
        <v>14.05503092910605</v>
      </c>
    </row>
    <row r="26" spans="1:2" ht="12.75">
      <c r="A26">
        <f t="shared" si="0"/>
        <v>0.0016000000000000005</v>
      </c>
      <c r="B26">
        <v>14.8642946768589</v>
      </c>
    </row>
    <row r="27" spans="1:2" ht="12.75">
      <c r="A27">
        <f t="shared" si="0"/>
        <v>0.0017000000000000006</v>
      </c>
      <c r="B27">
        <v>15.53133142633859</v>
      </c>
    </row>
    <row r="28" spans="1:2" ht="12.75">
      <c r="A28">
        <f t="shared" si="0"/>
        <v>0.0018000000000000006</v>
      </c>
      <c r="B28">
        <v>16.046418363475684</v>
      </c>
    </row>
    <row r="29" spans="1:2" ht="12.75">
      <c r="A29">
        <f t="shared" si="0"/>
        <v>0.0019000000000000006</v>
      </c>
      <c r="B29">
        <v>16.403674601913643</v>
      </c>
    </row>
    <row r="30" spans="1:2" ht="12.75">
      <c r="A30">
        <f t="shared" si="0"/>
        <v>0.0020000000000000005</v>
      </c>
      <c r="B30">
        <v>16.601046934365648</v>
      </c>
    </row>
    <row r="31" spans="1:2" ht="12.75">
      <c r="A31">
        <f t="shared" si="0"/>
        <v>0.0021000000000000003</v>
      </c>
      <c r="B31">
        <v>16.64020881546813</v>
      </c>
    </row>
    <row r="32" spans="1:2" ht="12.75">
      <c r="A32">
        <f t="shared" si="0"/>
        <v>0.0022</v>
      </c>
      <c r="B32">
        <v>16.526378232285253</v>
      </c>
    </row>
    <row r="33" spans="1:2" ht="12.75">
      <c r="A33">
        <f t="shared" si="0"/>
        <v>0.0023</v>
      </c>
      <c r="B33">
        <v>16.26806175050705</v>
      </c>
    </row>
    <row r="34" spans="1:2" ht="12.75">
      <c r="A34">
        <f t="shared" si="0"/>
        <v>0.0024</v>
      </c>
      <c r="B34">
        <v>15.876733426977339</v>
      </c>
    </row>
    <row r="35" spans="1:2" ht="12.75">
      <c r="A35">
        <f t="shared" si="0"/>
        <v>0.0024999999999999996</v>
      </c>
      <c r="B35">
        <v>15.366458429346077</v>
      </c>
    </row>
    <row r="36" spans="1:2" ht="12.75">
      <c r="A36">
        <f t="shared" si="0"/>
        <v>0.0025999999999999994</v>
      </c>
      <c r="B36">
        <v>14.753472084878322</v>
      </c>
    </row>
    <row r="37" spans="1:2" ht="12.75">
      <c r="A37">
        <f t="shared" si="0"/>
        <v>0.0026999999999999993</v>
      </c>
      <c r="B37">
        <v>14.055725683052048</v>
      </c>
    </row>
    <row r="38" spans="1:2" ht="12.75">
      <c r="A38">
        <f t="shared" si="0"/>
        <v>0.002799999999999999</v>
      </c>
      <c r="B38">
        <v>13.292410677557555</v>
      </c>
    </row>
    <row r="39" spans="1:2" ht="12.75">
      <c r="A39">
        <f t="shared" si="0"/>
        <v>0.002899999999999999</v>
      </c>
      <c r="B39">
        <v>12.48347297622659</v>
      </c>
    </row>
    <row r="40" spans="1:2" ht="12.75">
      <c r="A40">
        <f t="shared" si="0"/>
        <v>0.0029999999999999988</v>
      </c>
      <c r="B40">
        <v>11.649128782033015</v>
      </c>
    </row>
    <row r="41" spans="1:2" ht="12.75">
      <c r="A41">
        <f t="shared" si="0"/>
        <v>0.0030999999999999986</v>
      </c>
      <c r="B41">
        <v>10.809392970123854</v>
      </c>
    </row>
    <row r="42" spans="1:2" ht="12.75">
      <c r="A42">
        <f t="shared" si="0"/>
        <v>0.0031999999999999984</v>
      </c>
      <c r="B42">
        <v>9.983630275533333</v>
      </c>
    </row>
    <row r="43" spans="1:2" ht="12.75">
      <c r="A43">
        <f t="shared" si="0"/>
        <v>0.0032999999999999982</v>
      </c>
      <c r="B43">
        <v>9.190138648973868</v>
      </c>
    </row>
    <row r="44" spans="1:2" ht="12.75">
      <c r="A44">
        <f t="shared" si="0"/>
        <v>0.003399999999999998</v>
      </c>
      <c r="B44">
        <v>8.445773042805824</v>
      </c>
    </row>
    <row r="45" spans="1:2" ht="12.75">
      <c r="A45">
        <f t="shared" si="0"/>
        <v>0.003499999999999998</v>
      </c>
      <c r="B45">
        <v>7.765616647825308</v>
      </c>
    </row>
    <row r="46" spans="1:2" ht="12.75">
      <c r="A46">
        <f t="shared" si="0"/>
        <v>0.0035999999999999977</v>
      </c>
      <c r="B46">
        <v>7.1627052478440465</v>
      </c>
    </row>
    <row r="47" spans="1:2" ht="12.75">
      <c r="A47">
        <f t="shared" si="0"/>
        <v>0.0036999999999999976</v>
      </c>
      <c r="B47">
        <v>6.6478089283818225</v>
      </c>
    </row>
    <row r="48" spans="1:2" ht="12.75">
      <c r="A48">
        <f t="shared" si="0"/>
        <v>0.0037999999999999974</v>
      </c>
      <c r="B48">
        <v>6.229273903760646</v>
      </c>
    </row>
    <row r="49" spans="1:2" ht="12.75">
      <c r="A49">
        <f t="shared" si="0"/>
        <v>0.0038999999999999972</v>
      </c>
      <c r="B49">
        <v>5.912925748659992</v>
      </c>
    </row>
    <row r="50" spans="1:2" ht="12.75">
      <c r="A50">
        <f t="shared" si="0"/>
        <v>0.0039999999999999975</v>
      </c>
      <c r="B50">
        <v>5.702033869725681</v>
      </c>
    </row>
    <row r="51" spans="1:2" ht="12.75">
      <c r="A51">
        <f t="shared" si="0"/>
        <v>0.004099999999999998</v>
      </c>
      <c r="B51">
        <v>5.59733566213743</v>
      </c>
    </row>
    <row r="52" spans="1:2" ht="12.75">
      <c r="A52">
        <f t="shared" si="0"/>
        <v>0.004199999999999998</v>
      </c>
      <c r="B52">
        <v>5.597117494547662</v>
      </c>
    </row>
    <row r="53" spans="1:2" ht="12.75">
      <c r="A53">
        <f t="shared" si="0"/>
        <v>0.004299999999999998</v>
      </c>
      <c r="B53">
        <v>5.697348479751982</v>
      </c>
    </row>
    <row r="54" spans="1:2" ht="12.75">
      <c r="A54">
        <f t="shared" si="0"/>
        <v>0.0043999999999999985</v>
      </c>
      <c r="B54">
        <v>5.8918619404369865</v>
      </c>
    </row>
    <row r="55" spans="1:2" ht="12.75">
      <c r="A55">
        <f t="shared" si="0"/>
        <v>0.004499999999999999</v>
      </c>
      <c r="B55">
        <v>6.172578587949689</v>
      </c>
    </row>
    <row r="56" spans="1:2" ht="12.75">
      <c r="A56">
        <f t="shared" si="0"/>
        <v>0.004599999999999999</v>
      </c>
      <c r="B56">
        <v>6.529764711530265</v>
      </c>
    </row>
    <row r="57" spans="1:2" ht="12.75">
      <c r="A57">
        <f t="shared" si="0"/>
        <v>0.004699999999999999</v>
      </c>
      <c r="B57">
        <v>6.952318135680828</v>
      </c>
    </row>
    <row r="58" spans="1:2" ht="12.75">
      <c r="A58">
        <f t="shared" si="0"/>
        <v>0.0048</v>
      </c>
      <c r="B58">
        <v>7.428074349639841</v>
      </c>
    </row>
    <row r="59" spans="1:2" ht="12.75">
      <c r="A59">
        <f t="shared" si="0"/>
        <v>0.0049</v>
      </c>
      <c r="B59">
        <v>7.944125046175914</v>
      </c>
    </row>
    <row r="60" spans="1:2" ht="12.75">
      <c r="A60">
        <f t="shared" si="0"/>
        <v>0.005</v>
      </c>
      <c r="B60">
        <v>8.487141323688647</v>
      </c>
    </row>
    <row r="61" spans="1:2" ht="12.75">
      <c r="A61">
        <f t="shared" si="0"/>
        <v>0.0051</v>
      </c>
      <c r="B61">
        <v>9.043693998436478</v>
      </c>
    </row>
    <row r="62" spans="1:2" ht="12.75">
      <c r="A62">
        <f t="shared" si="0"/>
        <v>0.005200000000000001</v>
      </c>
      <c r="B62">
        <v>9.600563831401262</v>
      </c>
    </row>
    <row r="63" spans="1:2" ht="12.75">
      <c r="A63">
        <f t="shared" si="0"/>
        <v>0.005300000000000001</v>
      </c>
      <c r="B63">
        <v>10.145034982319807</v>
      </c>
    </row>
    <row r="64" spans="1:2" ht="12.75">
      <c r="A64">
        <f t="shared" si="0"/>
        <v>0.005400000000000001</v>
      </c>
      <c r="B64">
        <v>10.665165644366892</v>
      </c>
    </row>
    <row r="65" spans="1:2" ht="12.75">
      <c r="A65">
        <f t="shared" si="0"/>
        <v>0.005500000000000001</v>
      </c>
      <c r="B65">
        <v>11.150030567105807</v>
      </c>
    </row>
    <row r="66" spans="1:2" ht="12.75">
      <c r="A66">
        <f t="shared" si="0"/>
        <v>0.005600000000000002</v>
      </c>
      <c r="B66">
        <v>11.589931021055747</v>
      </c>
    </row>
    <row r="67" spans="1:2" ht="12.75">
      <c r="A67">
        <f t="shared" si="0"/>
        <v>0.005700000000000002</v>
      </c>
      <c r="B67">
        <v>11.976568671729071</v>
      </c>
    </row>
    <row r="68" spans="1:2" ht="12.75">
      <c r="A68">
        <f t="shared" si="0"/>
        <v>0.005800000000000002</v>
      </c>
      <c r="B68">
        <v>12.303180790746291</v>
      </c>
    </row>
    <row r="69" spans="1:2" ht="12.75">
      <c r="A69">
        <f t="shared" si="0"/>
        <v>0.0059000000000000025</v>
      </c>
      <c r="B69">
        <v>12.564635213000981</v>
      </c>
    </row>
    <row r="70" spans="1:2" ht="12.75">
      <c r="A70">
        <f t="shared" si="0"/>
        <v>0.006000000000000003</v>
      </c>
      <c r="B70">
        <v>12.75748442859809</v>
      </c>
    </row>
    <row r="71" spans="1:2" ht="12.75">
      <c r="A71">
        <f t="shared" si="0"/>
        <v>0.006100000000000003</v>
      </c>
      <c r="B71">
        <v>12.879979154139258</v>
      </c>
    </row>
    <row r="72" spans="1:2" ht="12.75">
      <c r="A72">
        <f t="shared" si="0"/>
        <v>0.006200000000000003</v>
      </c>
      <c r="B72">
        <v>12.932042638995638</v>
      </c>
    </row>
    <row r="73" spans="1:2" ht="12.75">
      <c r="A73">
        <f t="shared" si="0"/>
        <v>0.0063000000000000035</v>
      </c>
      <c r="B73">
        <v>12.915207809438488</v>
      </c>
    </row>
    <row r="74" spans="1:2" ht="12.75">
      <c r="A74">
        <f t="shared" si="0"/>
        <v>0.006400000000000004</v>
      </c>
      <c r="B74">
        <v>12.832520120029178</v>
      </c>
    </row>
    <row r="75" spans="1:2" ht="12.75">
      <c r="A75">
        <f t="shared" si="0"/>
        <v>0.006500000000000004</v>
      </c>
      <c r="B75">
        <v>12.688409653133485</v>
      </c>
    </row>
    <row r="76" spans="1:2" ht="12.75">
      <c r="A76">
        <f aca="true" t="shared" si="1" ref="A76:A99">A75+0.0001</f>
        <v>0.006600000000000004</v>
      </c>
      <c r="B76">
        <v>12.488536572175269</v>
      </c>
    </row>
    <row r="77" spans="1:2" ht="12.75">
      <c r="A77">
        <f t="shared" si="1"/>
        <v>0.0067000000000000046</v>
      </c>
      <c r="B77">
        <v>12.239614483520175</v>
      </c>
    </row>
    <row r="78" spans="1:2" ht="12.75">
      <c r="A78">
        <f t="shared" si="1"/>
        <v>0.006800000000000005</v>
      </c>
      <c r="B78">
        <v>11.949216589892476</v>
      </c>
    </row>
    <row r="79" spans="1:2" ht="12.75">
      <c r="A79">
        <f t="shared" si="1"/>
        <v>0.006900000000000005</v>
      </c>
      <c r="B79">
        <v>11.625569722178994</v>
      </c>
    </row>
    <row r="80" spans="1:2" ht="12.75">
      <c r="A80">
        <f t="shared" si="1"/>
        <v>0.007000000000000005</v>
      </c>
      <c r="B80">
        <v>11.277341416502825</v>
      </c>
    </row>
    <row r="81" spans="1:2" ht="12.75">
      <c r="A81">
        <f t="shared" si="1"/>
        <v>0.007100000000000006</v>
      </c>
      <c r="B81">
        <v>10.913425162517527</v>
      </c>
    </row>
    <row r="82" spans="1:2" ht="12.75">
      <c r="A82">
        <f t="shared" si="1"/>
        <v>0.007200000000000006</v>
      </c>
      <c r="B82">
        <v>10.542728792585763</v>
      </c>
    </row>
    <row r="83" spans="1:2" ht="12.75">
      <c r="A83">
        <f t="shared" si="1"/>
        <v>0.007300000000000006</v>
      </c>
      <c r="B83">
        <v>10.173970717886313</v>
      </c>
    </row>
    <row r="84" spans="1:2" ht="12.75">
      <c r="A84">
        <f t="shared" si="1"/>
        <v>0.007400000000000006</v>
      </c>
      <c r="B84">
        <v>9.815488356700108</v>
      </c>
    </row>
    <row r="85" spans="1:2" ht="12.75">
      <c r="A85">
        <f t="shared" si="1"/>
        <v>0.007500000000000007</v>
      </c>
      <c r="B85">
        <v>9.475062654142883</v>
      </c>
    </row>
    <row r="86" spans="1:2" ht="12.75">
      <c r="A86">
        <f t="shared" si="1"/>
        <v>0.007600000000000007</v>
      </c>
      <c r="B86">
        <v>9.159762074905093</v>
      </c>
    </row>
    <row r="87" spans="1:2" ht="12.75">
      <c r="A87">
        <f t="shared" si="1"/>
        <v>0.007700000000000007</v>
      </c>
      <c r="B87">
        <v>8.875808875708543</v>
      </c>
    </row>
    <row r="88" spans="1:2" ht="12.75">
      <c r="A88">
        <f t="shared" si="1"/>
        <v>0.0078000000000000074</v>
      </c>
      <c r="B88">
        <v>8.628469847515426</v>
      </c>
    </row>
    <row r="89" spans="1:2" ht="12.75">
      <c r="A89">
        <f t="shared" si="1"/>
        <v>0.007900000000000008</v>
      </c>
      <c r="B89">
        <v>8.42197307471268</v>
      </c>
    </row>
    <row r="90" spans="1:2" ht="12.75">
      <c r="A90">
        <f t="shared" si="1"/>
        <v>0.008000000000000007</v>
      </c>
      <c r="B90">
        <v>8.259451605216139</v>
      </c>
    </row>
    <row r="91" spans="1:2" ht="12.75">
      <c r="A91">
        <f t="shared" si="1"/>
        <v>0.008100000000000007</v>
      </c>
      <c r="B91">
        <v>8.142914277002404</v>
      </c>
    </row>
    <row r="92" spans="1:2" ht="12.75">
      <c r="A92">
        <f t="shared" si="1"/>
        <v>0.008200000000000006</v>
      </c>
      <c r="B92">
        <v>8.073243317587156</v>
      </c>
    </row>
    <row r="93" spans="1:2" ht="12.75">
      <c r="A93">
        <f t="shared" si="1"/>
        <v>0.008300000000000005</v>
      </c>
      <c r="B93">
        <v>8.050217737024035</v>
      </c>
    </row>
    <row r="94" spans="1:2" ht="12.75">
      <c r="A94">
        <f t="shared" si="1"/>
        <v>0.008400000000000005</v>
      </c>
      <c r="B94">
        <v>8.07256098441712</v>
      </c>
    </row>
    <row r="95" spans="1:2" ht="12.75">
      <c r="A95">
        <f t="shared" si="1"/>
        <v>0.008500000000000004</v>
      </c>
      <c r="B95">
        <v>8.13801084352997</v>
      </c>
    </row>
    <row r="96" spans="1:2" ht="12.75">
      <c r="A96">
        <f t="shared" si="1"/>
        <v>0.008600000000000003</v>
      </c>
      <c r="B96">
        <v>8.243409113944477</v>
      </c>
    </row>
    <row r="97" spans="1:2" ht="12.75">
      <c r="A97">
        <f t="shared" si="1"/>
        <v>0.008700000000000003</v>
      </c>
      <c r="B97">
        <v>8.384808267640672</v>
      </c>
    </row>
    <row r="98" spans="1:2" ht="12.75">
      <c r="A98">
        <f t="shared" si="1"/>
        <v>0.008800000000000002</v>
      </c>
      <c r="B98">
        <v>8.557591992167064</v>
      </c>
    </row>
    <row r="99" spans="1:2" ht="12.75">
      <c r="A99">
        <f t="shared" si="1"/>
        <v>0.008900000000000002</v>
      </c>
      <c r="B99">
        <v>8.75660633409884</v>
      </c>
    </row>
    <row r="100" ht="12.75">
      <c r="B100">
        <v>0</v>
      </c>
    </row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indexed="10"/>
  </sheetPr>
  <dimension ref="A1:Q100"/>
  <sheetViews>
    <sheetView tabSelected="1" workbookViewId="0" topLeftCell="A1">
      <selection activeCell="G23" sqref="G23"/>
    </sheetView>
  </sheetViews>
  <sheetFormatPr defaultColWidth="11.421875" defaultRowHeight="12.75"/>
  <cols>
    <col min="2" max="2" width="10.57421875" style="10" bestFit="1" customWidth="1"/>
  </cols>
  <sheetData>
    <row r="1" spans="1:17" ht="12.75">
      <c r="A1" s="1" t="s">
        <v>5</v>
      </c>
      <c r="B1" s="7">
        <f>E1*10</f>
        <v>0</v>
      </c>
      <c r="E1">
        <v>0</v>
      </c>
      <c r="G1" s="5" t="s">
        <v>6</v>
      </c>
      <c r="H1" s="6">
        <v>20</v>
      </c>
      <c r="Q1">
        <f>$B$1*$B$3*10^-6</f>
        <v>0</v>
      </c>
    </row>
    <row r="2" spans="1:5" ht="12.75">
      <c r="A2" s="3" t="s">
        <v>1</v>
      </c>
      <c r="B2" s="8">
        <f>0.005+E2*0.005</f>
        <v>0.16</v>
      </c>
      <c r="E2">
        <v>31</v>
      </c>
    </row>
    <row r="3" spans="1:9" ht="15.75">
      <c r="A3" s="4" t="s">
        <v>0</v>
      </c>
      <c r="B3" s="9">
        <f>0.05+0.05*E3</f>
        <v>3</v>
      </c>
      <c r="E3">
        <v>59</v>
      </c>
      <c r="F3" s="21" t="s">
        <v>11</v>
      </c>
      <c r="G3" s="21"/>
      <c r="H3" s="21"/>
      <c r="I3" s="2"/>
    </row>
    <row r="4" spans="1:9" ht="12.75">
      <c r="A4" s="11" t="s">
        <v>7</v>
      </c>
      <c r="B4" s="10">
        <f>0.5*$B$1*SQRT(B3*10^-6/B2)</f>
        <v>0</v>
      </c>
      <c r="F4" s="2" t="s">
        <v>12</v>
      </c>
      <c r="G4" s="2"/>
      <c r="H4" s="2"/>
      <c r="I4" s="2"/>
    </row>
    <row r="5" spans="1:8" ht="15.75">
      <c r="A5" s="16" t="s">
        <v>8</v>
      </c>
      <c r="B5" s="17">
        <f>1/(SQRT($B$2*$B$3*10^-6))</f>
        <v>1443.3756729740644</v>
      </c>
      <c r="C5" s="23"/>
      <c r="D5" s="22" t="s">
        <v>14</v>
      </c>
      <c r="E5" s="13"/>
      <c r="F5" s="32" t="s">
        <v>20</v>
      </c>
      <c r="G5" s="32"/>
      <c r="H5" s="31"/>
    </row>
    <row r="6" spans="1:5" ht="15">
      <c r="A6" s="18" t="s">
        <v>9</v>
      </c>
      <c r="B6" s="17">
        <f>(1-$B$4*$B$4)^0.5</f>
        <v>1</v>
      </c>
      <c r="C6" s="29" t="s">
        <v>13</v>
      </c>
      <c r="D6" s="30"/>
      <c r="E6" s="29"/>
    </row>
    <row r="7" spans="1:5" ht="14.25">
      <c r="A7" s="18" t="s">
        <v>10</v>
      </c>
      <c r="B7" s="17" t="e">
        <f>($B$4*$B$4-1)^0.5</f>
        <v>#NUM!</v>
      </c>
      <c r="C7" s="14"/>
      <c r="D7" s="15"/>
      <c r="E7" s="14"/>
    </row>
    <row r="8" ht="12.75"/>
    <row r="9" spans="1:8" ht="15.75">
      <c r="A9" s="25" t="s">
        <v>4</v>
      </c>
      <c r="B9" s="26" t="s">
        <v>3</v>
      </c>
      <c r="C9" s="24" t="s">
        <v>2</v>
      </c>
      <c r="D9" s="24" t="s">
        <v>17</v>
      </c>
      <c r="E9" s="24" t="s">
        <v>18</v>
      </c>
      <c r="F9" s="27" t="s">
        <v>19</v>
      </c>
      <c r="H9" s="12"/>
    </row>
    <row r="10" spans="1:3" ht="12.75">
      <c r="A10">
        <v>0</v>
      </c>
      <c r="B10" s="10">
        <v>20</v>
      </c>
      <c r="C10">
        <v>0</v>
      </c>
    </row>
    <row r="11" spans="1:2" ht="12.75">
      <c r="A11">
        <f>A10+0.0001</f>
        <v>0.0001</v>
      </c>
      <c r="B11" s="10">
        <v>19.79202810540142</v>
      </c>
    </row>
    <row r="12" spans="1:2" ht="12.75">
      <c r="A12">
        <f aca="true" t="shared" si="0" ref="A12:A75">A11+0.0001</f>
        <v>0.0002</v>
      </c>
      <c r="B12" s="10">
        <v>19.172437652499973</v>
      </c>
    </row>
    <row r="13" spans="1:2" ht="12.75">
      <c r="A13">
        <f t="shared" si="0"/>
        <v>0.00030000000000000003</v>
      </c>
      <c r="B13" s="10">
        <v>18.154114381332167</v>
      </c>
    </row>
    <row r="14" spans="1:2" ht="12.75">
      <c r="A14">
        <f t="shared" si="0"/>
        <v>0.0004</v>
      </c>
      <c r="B14" s="10">
        <v>16.758236553899863</v>
      </c>
    </row>
    <row r="15" spans="1:2" ht="12.75">
      <c r="A15">
        <f t="shared" si="0"/>
        <v>0.0005</v>
      </c>
      <c r="B15" s="10">
        <v>15.013834505842985</v>
      </c>
    </row>
    <row r="16" spans="1:2" ht="12.75">
      <c r="A16">
        <f t="shared" si="0"/>
        <v>0.0006000000000000001</v>
      </c>
      <c r="B16" s="10">
        <v>12.957186897049137</v>
      </c>
    </row>
    <row r="17" spans="1:2" ht="12.75">
      <c r="A17">
        <f t="shared" si="0"/>
        <v>0.0007000000000000001</v>
      </c>
      <c r="B17" s="10">
        <v>10.63106621749057</v>
      </c>
    </row>
    <row r="18" spans="1:2" ht="12.75">
      <c r="A18">
        <f t="shared" si="0"/>
        <v>0.0008000000000000001</v>
      </c>
      <c r="B18" s="10">
        <v>8.083849239646552</v>
      </c>
    </row>
    <row r="19" spans="1:2" ht="12.75">
      <c r="A19">
        <f t="shared" si="0"/>
        <v>0.0009000000000000002</v>
      </c>
      <c r="B19" s="10">
        <v>5.3685109176006796</v>
      </c>
    </row>
    <row r="20" spans="1:2" ht="12.75">
      <c r="A20">
        <f t="shared" si="0"/>
        <v>0.0010000000000000002</v>
      </c>
      <c r="B20" s="10">
        <v>2.541522656884146</v>
      </c>
    </row>
    <row r="21" spans="1:2" ht="12.75">
      <c r="A21">
        <f t="shared" si="0"/>
        <v>0.0011000000000000003</v>
      </c>
      <c r="B21" s="10">
        <v>-0.3383221320441291</v>
      </c>
    </row>
    <row r="22" spans="1:2" ht="12.75">
      <c r="A22">
        <f t="shared" si="0"/>
        <v>0.0012000000000000003</v>
      </c>
      <c r="B22" s="10">
        <v>-3.211130771493815</v>
      </c>
    </row>
    <row r="23" spans="1:2" ht="12.75">
      <c r="A23">
        <f t="shared" si="0"/>
        <v>0.0013000000000000004</v>
      </c>
      <c r="B23" s="10">
        <v>-6.017156915908364</v>
      </c>
    </row>
    <row r="24" spans="1:2" ht="12.75">
      <c r="A24">
        <f t="shared" si="0"/>
        <v>0.0014000000000000004</v>
      </c>
      <c r="B24" s="10">
        <v>-8.698043107933076</v>
      </c>
    </row>
    <row r="25" spans="1:2" ht="12.75">
      <c r="A25">
        <f t="shared" si="0"/>
        <v>0.0015000000000000005</v>
      </c>
      <c r="B25" s="10">
        <v>-11.198034449512091</v>
      </c>
    </row>
    <row r="26" spans="1:2" ht="12.75">
      <c r="A26">
        <f t="shared" si="0"/>
        <v>0.0016000000000000005</v>
      </c>
      <c r="B26" s="10">
        <v>-13.465138147066586</v>
      </c>
    </row>
    <row r="27" spans="1:2" ht="12.75">
      <c r="A27">
        <f t="shared" si="0"/>
        <v>0.0017000000000000006</v>
      </c>
      <c r="B27" s="10">
        <v>-15.452204815473372</v>
      </c>
    </row>
    <row r="28" spans="1:2" ht="12.75">
      <c r="A28">
        <f t="shared" si="0"/>
        <v>0.0018000000000000006</v>
      </c>
      <c r="B28" s="10">
        <v>-17.117909052760233</v>
      </c>
    </row>
    <row r="29" spans="1:2" ht="12.75">
      <c r="A29">
        <f t="shared" si="0"/>
        <v>0.0019000000000000006</v>
      </c>
      <c r="B29" s="10">
        <v>-18.42760889232022</v>
      </c>
    </row>
    <row r="30" spans="1:2" ht="12.75">
      <c r="A30">
        <f t="shared" si="0"/>
        <v>0.0020000000000000005</v>
      </c>
      <c r="B30" s="10">
        <v>-19.354066258454456</v>
      </c>
    </row>
    <row r="31" spans="1:2" ht="12.75">
      <c r="A31">
        <f t="shared" si="0"/>
        <v>0.0021000000000000003</v>
      </c>
      <c r="B31" s="10">
        <v>-19.87801344179297</v>
      </c>
    </row>
    <row r="32" spans="1:2" ht="12.75">
      <c r="A32">
        <f t="shared" si="0"/>
        <v>0.0022</v>
      </c>
      <c r="B32" s="10">
        <v>-19.988553813496914</v>
      </c>
    </row>
    <row r="33" spans="1:2" ht="12.75">
      <c r="A33">
        <f t="shared" si="0"/>
        <v>0.0023</v>
      </c>
      <c r="B33" s="10">
        <v>-19.68338844451299</v>
      </c>
    </row>
    <row r="34" spans="1:2" ht="12.75">
      <c r="A34">
        <f t="shared" si="0"/>
        <v>0.0024</v>
      </c>
      <c r="B34" s="10">
        <v>-18.968863916836554</v>
      </c>
    </row>
    <row r="35" spans="1:2" ht="12.75">
      <c r="A35">
        <f t="shared" si="0"/>
        <v>0.0024999999999999996</v>
      </c>
      <c r="B35" s="10">
        <v>-17.859840332443405</v>
      </c>
    </row>
    <row r="36" spans="1:2" ht="12.75">
      <c r="A36">
        <f t="shared" si="0"/>
        <v>0.0025999999999999994</v>
      </c>
      <c r="B36" s="10">
        <v>-16.379382264933614</v>
      </c>
    </row>
    <row r="37" spans="1:2" ht="12.75">
      <c r="A37">
        <f t="shared" si="0"/>
        <v>0.0026999999999999993</v>
      </c>
      <c r="B37" s="10">
        <v>-14.558279081224567</v>
      </c>
    </row>
    <row r="38" spans="1:2" ht="12.75">
      <c r="A38">
        <f t="shared" si="0"/>
        <v>0.002799999999999999</v>
      </c>
      <c r="B38" s="10">
        <v>-12.434404609253791</v>
      </c>
    </row>
    <row r="39" spans="1:2" ht="12.75">
      <c r="A39">
        <f t="shared" si="0"/>
        <v>0.002899999999999999</v>
      </c>
      <c r="B39" s="10">
        <v>-10.05192946880384</v>
      </c>
    </row>
    <row r="40" spans="1:2" ht="12.75">
      <c r="A40">
        <f t="shared" si="0"/>
        <v>0.0029999999999999988</v>
      </c>
      <c r="B40" s="10">
        <v>-7.460402446754043</v>
      </c>
    </row>
    <row r="41" spans="1:2" ht="12.75">
      <c r="A41">
        <f t="shared" si="0"/>
        <v>0.0030999999999999986</v>
      </c>
      <c r="B41" s="10">
        <v>-4.713720021572315</v>
      </c>
    </row>
    <row r="42" spans="1:2" ht="12.75">
      <c r="A42">
        <f t="shared" si="0"/>
        <v>0.0031999999999999984</v>
      </c>
      <c r="B42" s="10">
        <v>-1.8690054680412205</v>
      </c>
    </row>
    <row r="43" spans="1:2" ht="12.75">
      <c r="A43">
        <f t="shared" si="0"/>
        <v>0.0032999999999999982</v>
      </c>
      <c r="B43" s="10">
        <v>1.0145791463102196</v>
      </c>
    </row>
    <row r="44" spans="1:2" ht="12.75">
      <c r="A44">
        <f t="shared" si="0"/>
        <v>0.003399999999999998</v>
      </c>
      <c r="B44" s="10">
        <v>3.877063365933843</v>
      </c>
    </row>
    <row r="45" spans="1:2" ht="12.75">
      <c r="A45">
        <f t="shared" si="0"/>
        <v>0.003499999999999998</v>
      </c>
      <c r="B45" s="10">
        <v>6.6589155641882645</v>
      </c>
    </row>
    <row r="46" spans="1:2" ht="12.75">
      <c r="A46">
        <f t="shared" si="0"/>
        <v>0.0035999999999999977</v>
      </c>
      <c r="B46" s="10">
        <v>9.302281033857065</v>
      </c>
    </row>
    <row r="47" spans="1:2" ht="12.75">
      <c r="A47">
        <f t="shared" si="0"/>
        <v>0.0036999999999999976</v>
      </c>
      <c r="B47" s="10">
        <v>11.752185202455898</v>
      </c>
    </row>
    <row r="48" spans="1:2" ht="12.75">
      <c r="A48">
        <f t="shared" si="0"/>
        <v>0.0037999999999999974</v>
      </c>
      <c r="B48" s="10">
        <v>13.957676948831914</v>
      </c>
    </row>
    <row r="49" spans="1:2" ht="12.75">
      <c r="A49">
        <f t="shared" si="0"/>
        <v>0.0038999999999999972</v>
      </c>
      <c r="B49" s="10">
        <v>15.87288824328358</v>
      </c>
    </row>
    <row r="50" spans="1:2" ht="12.75">
      <c r="A50">
        <f t="shared" si="0"/>
        <v>0.0039999999999999975</v>
      </c>
      <c r="B50" s="10">
        <v>17.457988073664524</v>
      </c>
    </row>
    <row r="51" spans="1:2" ht="12.75">
      <c r="A51">
        <f t="shared" si="0"/>
        <v>0.004099999999999998</v>
      </c>
      <c r="B51" s="10">
        <v>18.680010818489517</v>
      </c>
    </row>
    <row r="52" spans="1:2" ht="12.75">
      <c r="A52">
        <f t="shared" si="0"/>
        <v>0.004199999999999998</v>
      </c>
      <c r="B52" s="10">
        <v>19.513541839210195</v>
      </c>
    </row>
    <row r="53" spans="1:2" ht="12.75">
      <c r="A53">
        <f t="shared" si="0"/>
        <v>0.004299999999999998</v>
      </c>
      <c r="B53" s="10">
        <v>19.94124603326795</v>
      </c>
    </row>
    <row r="54" spans="1:2" ht="12.75">
      <c r="A54">
        <f t="shared" si="0"/>
        <v>0.0043999999999999985</v>
      </c>
      <c r="B54" s="10">
        <v>19.954228355506192</v>
      </c>
    </row>
    <row r="55" spans="1:2" ht="12.75">
      <c r="A55">
        <f t="shared" si="0"/>
        <v>0.004499999999999999</v>
      </c>
      <c r="B55" s="10">
        <v>19.5522188101097</v>
      </c>
    </row>
    <row r="56" spans="1:2" ht="12.75">
      <c r="A56">
        <f t="shared" si="0"/>
        <v>0.004599999999999999</v>
      </c>
      <c r="B56" s="10">
        <v>18.743578065758754</v>
      </c>
    </row>
    <row r="57" spans="1:2" ht="12.75">
      <c r="A57">
        <f t="shared" si="0"/>
        <v>0.004699999999999999</v>
      </c>
      <c r="B57" s="10">
        <v>17.545123577218597</v>
      </c>
    </row>
    <row r="58" spans="1:2" ht="12.75">
      <c r="A58">
        <f t="shared" si="0"/>
        <v>0.0048</v>
      </c>
      <c r="B58" s="10">
        <v>15.981779829546381</v>
      </c>
    </row>
    <row r="59" spans="1:2" ht="12.75">
      <c r="A59">
        <f t="shared" si="0"/>
        <v>0.0049</v>
      </c>
      <c r="B59" s="10">
        <v>14.08605997885336</v>
      </c>
    </row>
    <row r="60" spans="1:2" ht="12.75">
      <c r="A60">
        <f t="shared" si="0"/>
        <v>0.005</v>
      </c>
      <c r="B60" s="10">
        <v>11.897389670037217</v>
      </c>
    </row>
    <row r="61" spans="1:2" ht="12.75">
      <c r="A61">
        <f t="shared" si="0"/>
        <v>0.0051</v>
      </c>
      <c r="B61" s="10">
        <v>9.461287094175523</v>
      </c>
    </row>
    <row r="62" spans="1:2" ht="12.75">
      <c r="A62">
        <f t="shared" si="0"/>
        <v>0.005200000000000001</v>
      </c>
      <c r="B62" s="10">
        <v>6.8284163380821825</v>
      </c>
    </row>
    <row r="63" spans="1:2" ht="12.75">
      <c r="A63">
        <f t="shared" si="0"/>
        <v>0.005300000000000001</v>
      </c>
      <c r="B63" s="10">
        <v>4.053533713694923</v>
      </c>
    </row>
    <row r="64" spans="1:2" ht="12.75">
      <c r="A64">
        <f t="shared" si="0"/>
        <v>0.005400000000000001</v>
      </c>
      <c r="B64" s="10">
        <v>1.1943489806820815</v>
      </c>
    </row>
    <row r="65" spans="1:2" ht="12.75">
      <c r="A65">
        <f t="shared" si="0"/>
        <v>0.005500000000000001</v>
      </c>
      <c r="B65" s="10">
        <v>-1.6896748543632467</v>
      </c>
    </row>
    <row r="66" spans="1:2" ht="12.75">
      <c r="A66">
        <f t="shared" si="0"/>
        <v>0.005600000000000002</v>
      </c>
      <c r="B66" s="10">
        <v>-4.538558201336807</v>
      </c>
    </row>
    <row r="67" spans="1:2" ht="12.75">
      <c r="A67">
        <f t="shared" si="0"/>
        <v>0.005700000000000002</v>
      </c>
      <c r="B67" s="10">
        <v>-7.293052293522556</v>
      </c>
    </row>
    <row r="68" spans="1:2" ht="12.75">
      <c r="A68">
        <f t="shared" si="0"/>
        <v>0.005800000000000002</v>
      </c>
      <c r="B68" s="10">
        <v>-9.895871395419297</v>
      </c>
    </row>
    <row r="69" spans="1:2" ht="12.75">
      <c r="A69">
        <f t="shared" si="0"/>
        <v>0.0059000000000000025</v>
      </c>
      <c r="B69" s="10">
        <v>-12.292884185035081</v>
      </c>
    </row>
    <row r="70" spans="1:2" ht="12.75">
      <c r="A70">
        <f t="shared" si="0"/>
        <v>0.006000000000000003</v>
      </c>
      <c r="B70" s="10">
        <v>-14.434239533246629</v>
      </c>
    </row>
    <row r="71" spans="1:2" ht="12.75">
      <c r="A71">
        <f t="shared" si="0"/>
        <v>0.006100000000000003</v>
      </c>
      <c r="B71" s="10">
        <v>-16.275403267176248</v>
      </c>
    </row>
    <row r="72" spans="1:2" ht="12.75">
      <c r="A72">
        <f t="shared" si="0"/>
        <v>0.006200000000000003</v>
      </c>
      <c r="B72" s="10">
        <v>-17.77808435582283</v>
      </c>
    </row>
    <row r="73" spans="1:2" ht="12.75">
      <c r="A73">
        <f t="shared" si="0"/>
        <v>0.0063000000000000035</v>
      </c>
      <c r="B73" s="10">
        <v>-18.911031255888012</v>
      </c>
    </row>
    <row r="74" spans="1:2" ht="12.75">
      <c r="A74">
        <f t="shared" si="0"/>
        <v>0.006400000000000004</v>
      </c>
      <c r="B74" s="10">
        <v>-19.650681856043203</v>
      </c>
    </row>
    <row r="75" spans="1:2" ht="12.75">
      <c r="A75">
        <f t="shared" si="0"/>
        <v>0.006500000000000004</v>
      </c>
      <c r="B75" s="10">
        <v>-19.981653502622862</v>
      </c>
    </row>
    <row r="76" spans="1:2" ht="12.75">
      <c r="A76">
        <f aca="true" t="shared" si="1" ref="A76:A99">A75+0.0001</f>
        <v>0.006600000000000004</v>
      </c>
      <c r="B76" s="10">
        <v>-19.89706291558724</v>
      </c>
    </row>
    <row r="77" spans="1:2" ht="12.75">
      <c r="A77">
        <f t="shared" si="1"/>
        <v>0.0067000000000000046</v>
      </c>
      <c r="B77" s="10">
        <v>-19.398669341401437</v>
      </c>
    </row>
    <row r="78" spans="1:2" ht="12.75">
      <c r="A78">
        <f t="shared" si="1"/>
        <v>0.006800000000000005</v>
      </c>
      <c r="B78" s="10">
        <v>-18.496837965653373</v>
      </c>
    </row>
    <row r="79" spans="1:2" ht="12.75">
      <c r="A79">
        <f t="shared" si="1"/>
        <v>0.006900000000000005</v>
      </c>
      <c r="B79" s="10">
        <v>-17.210324346325308</v>
      </c>
    </row>
    <row r="80" spans="1:2" ht="12.75">
      <c r="A80">
        <f t="shared" si="1"/>
        <v>0.007000000000000005</v>
      </c>
      <c r="B80" s="10">
        <v>-15.565884350901129</v>
      </c>
    </row>
    <row r="81" spans="1:2" ht="12.75">
      <c r="A81">
        <f t="shared" si="1"/>
        <v>0.007100000000000006</v>
      </c>
      <c r="B81" s="10">
        <v>-13.597717709520992</v>
      </c>
    </row>
    <row r="82" spans="1:2" ht="12.75">
      <c r="A82">
        <f t="shared" si="1"/>
        <v>0.007200000000000006</v>
      </c>
      <c r="B82" s="10">
        <v>-11.346756756714312</v>
      </c>
    </row>
    <row r="83" spans="1:2" ht="12.75">
      <c r="A83">
        <f t="shared" si="1"/>
        <v>0.007300000000000006</v>
      </c>
      <c r="B83" s="10">
        <v>-8.85981515388332</v>
      </c>
    </row>
    <row r="84" spans="1:2" ht="12.75">
      <c r="A84">
        <f t="shared" si="1"/>
        <v>0.007400000000000006</v>
      </c>
      <c r="B84" s="10">
        <v>-6.188614296717663</v>
      </c>
    </row>
    <row r="85" spans="1:2" ht="12.75">
      <c r="A85">
        <f t="shared" si="1"/>
        <v>0.007500000000000007</v>
      </c>
      <c r="B85" s="10">
        <v>-3.388707655529217</v>
      </c>
    </row>
    <row r="86" spans="1:2" ht="12.75">
      <c r="A86">
        <f t="shared" si="1"/>
        <v>0.007600000000000007</v>
      </c>
      <c r="B86" s="10">
        <v>-0.5183254192046229</v>
      </c>
    </row>
    <row r="87" spans="1:2" ht="12.75">
      <c r="A87">
        <f t="shared" si="1"/>
        <v>0.007700000000000007</v>
      </c>
      <c r="B87" s="10">
        <v>2.362836529064994</v>
      </c>
    </row>
    <row r="88" spans="1:2" ht="12.75">
      <c r="A88">
        <f t="shared" si="1"/>
        <v>0.0078000000000000074</v>
      </c>
      <c r="B88" s="10">
        <v>5.194858118377008</v>
      </c>
    </row>
    <row r="89" spans="1:2" ht="12.75">
      <c r="A89">
        <f t="shared" si="1"/>
        <v>0.007900000000000008</v>
      </c>
      <c r="B89" s="10">
        <v>7.91884125918402</v>
      </c>
    </row>
    <row r="90" spans="1:2" ht="12.75">
      <c r="A90">
        <f t="shared" si="1"/>
        <v>0.008000000000000007</v>
      </c>
      <c r="B90" s="10">
        <v>10.478134758021273</v>
      </c>
    </row>
    <row r="91" spans="1:2" ht="12.75">
      <c r="A91">
        <f t="shared" si="1"/>
        <v>0.008100000000000007</v>
      </c>
      <c r="B91" s="10">
        <v>12.819512503110005</v>
      </c>
    </row>
    <row r="92" spans="1:2" ht="12.75">
      <c r="A92">
        <f t="shared" si="1"/>
        <v>0.008200000000000006</v>
      </c>
      <c r="B92" s="10">
        <v>14.894280417888542</v>
      </c>
    </row>
    <row r="93" spans="1:2" ht="12.75">
      <c r="A93">
        <f t="shared" si="1"/>
        <v>0.008300000000000005</v>
      </c>
      <c r="B93" s="10">
        <v>16.65928916094802</v>
      </c>
    </row>
    <row r="94" spans="1:2" ht="12.75">
      <c r="A94">
        <f t="shared" si="1"/>
        <v>0.008400000000000005</v>
      </c>
      <c r="B94" s="10">
        <v>18.077831511060683</v>
      </c>
    </row>
    <row r="95" spans="1:2" ht="12.75">
      <c r="A95">
        <f t="shared" si="1"/>
        <v>0.008500000000000004</v>
      </c>
      <c r="B95" s="10">
        <v>19.12040577421444</v>
      </c>
    </row>
    <row r="96" spans="1:2" ht="12.75">
      <c r="A96">
        <f t="shared" si="1"/>
        <v>0.008600000000000003</v>
      </c>
      <c r="B96" s="10">
        <v>19.765329335932485</v>
      </c>
    </row>
    <row r="97" spans="1:2" ht="12.75">
      <c r="A97">
        <f t="shared" si="1"/>
        <v>0.008700000000000003</v>
      </c>
      <c r="B97" s="10">
        <v>19.999189598714658</v>
      </c>
    </row>
    <row r="98" spans="1:2" ht="12.75">
      <c r="A98">
        <f t="shared" si="1"/>
        <v>0.008800000000000002</v>
      </c>
      <c r="B98" s="10">
        <v>19.817122926368736</v>
      </c>
    </row>
    <row r="99" spans="1:2" ht="12.75">
      <c r="A99">
        <f t="shared" si="1"/>
        <v>0.008900000000000002</v>
      </c>
      <c r="B99" s="10">
        <v>19.222915793973833</v>
      </c>
    </row>
    <row r="100" ht="12.75">
      <c r="B100" s="10">
        <v>0</v>
      </c>
    </row>
  </sheetData>
  <printOptions/>
  <pageMargins left="0.75" right="0.75" top="1" bottom="1" header="0.4921259845" footer="0.4921259845"/>
  <pageSetup horizontalDpi="200" verticalDpi="2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2008-11-15T17:51:26Z</dcterms:created>
  <dcterms:modified xsi:type="dcterms:W3CDTF">2008-12-02T12:56:15Z</dcterms:modified>
  <cp:category/>
  <cp:version/>
  <cp:contentType/>
  <cp:contentStatus/>
</cp:coreProperties>
</file>