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Menu" sheetId="1" r:id="rId1"/>
    <sheet name="longitu" sheetId="2" r:id="rId2"/>
    <sheet name="Ondsono" sheetId="3" r:id="rId3"/>
    <sheet name="Propespace" sheetId="4" r:id="rId4"/>
    <sheet name="Diffrac" sheetId="5" r:id="rId5"/>
  </sheets>
  <definedNames>
    <definedName name="a" localSheetId="3">'Propespace'!$E$2</definedName>
    <definedName name="b">'Propespace'!$K$9</definedName>
    <definedName name="BBB">'Propespace'!$B$39</definedName>
    <definedName name="CCC">'Propespace'!$E$39</definedName>
    <definedName name="n">'Propespace'!$B$14</definedName>
    <definedName name="pas" localSheetId="3">'Propespace'!$B$13</definedName>
    <definedName name="Q">'Propespace'!$K$10</definedName>
    <definedName name="S">'Propespace'!$K$11</definedName>
    <definedName name="w">'Propespace'!$K$8</definedName>
  </definedNames>
  <calcPr fullCalcOnLoad="1"/>
</workbook>
</file>

<file path=xl/comments4.xml><?xml version="1.0" encoding="utf-8"?>
<comments xmlns="http://schemas.openxmlformats.org/spreadsheetml/2006/main">
  <authors>
    <author>Un utilisateur satisfait de Microsoft Office</author>
  </authors>
  <commentList>
    <comment ref="A50" authorId="0">
      <text>
        <r>
          <rPr>
            <sz val="8"/>
            <rFont val="Tahoma"/>
            <family val="0"/>
          </rPr>
          <t xml:space="preserve">Entrez vos valeurs de x
</t>
        </r>
      </text>
    </comment>
    <comment ref="E50" authorId="0">
      <text>
        <r>
          <rPr>
            <sz val="8"/>
            <rFont val="Tahoma"/>
            <family val="0"/>
          </rPr>
          <t xml:space="preserve">Entrez vos valeurs de x
</t>
        </r>
      </text>
    </comment>
    <comment ref="I50" authorId="0">
      <text>
        <r>
          <rPr>
            <sz val="8"/>
            <rFont val="Tahoma"/>
            <family val="0"/>
          </rPr>
          <t xml:space="preserve">Entrez vos valeurs de x
</t>
        </r>
      </text>
    </comment>
    <comment ref="M50" authorId="0">
      <text>
        <r>
          <rPr>
            <sz val="8"/>
            <rFont val="Tahoma"/>
            <family val="0"/>
          </rPr>
          <t xml:space="preserve">Entrez vos valeurs de x
</t>
        </r>
      </text>
    </comment>
    <comment ref="Q50" authorId="0">
      <text>
        <r>
          <rPr>
            <sz val="8"/>
            <rFont val="Tahoma"/>
            <family val="0"/>
          </rPr>
          <t xml:space="preserve">Entrez vos valeurs de x
</t>
        </r>
      </text>
    </comment>
    <comment ref="U50" authorId="0">
      <text>
        <r>
          <rPr>
            <sz val="8"/>
            <rFont val="Tahoma"/>
            <family val="0"/>
          </rPr>
          <t xml:space="preserve">Entrez vos valeurs de x
</t>
        </r>
      </text>
    </comment>
    <comment ref="A74" authorId="0">
      <text>
        <r>
          <rPr>
            <sz val="8"/>
            <rFont val="Tahoma"/>
            <family val="0"/>
          </rPr>
          <t xml:space="preserve">Entrez vos valeurs de x
</t>
        </r>
      </text>
    </comment>
    <comment ref="E74" authorId="0">
      <text>
        <r>
          <rPr>
            <sz val="8"/>
            <rFont val="Tahoma"/>
            <family val="0"/>
          </rPr>
          <t xml:space="preserve">Entrez vos valeurs de x
</t>
        </r>
      </text>
    </comment>
    <comment ref="I74" authorId="0">
      <text>
        <r>
          <rPr>
            <sz val="8"/>
            <rFont val="Tahoma"/>
            <family val="0"/>
          </rPr>
          <t xml:space="preserve">Entrez vos valeurs de x
</t>
        </r>
      </text>
    </comment>
  </commentList>
</comments>
</file>

<file path=xl/sharedStrings.xml><?xml version="1.0" encoding="utf-8"?>
<sst xmlns="http://schemas.openxmlformats.org/spreadsheetml/2006/main" count="29" uniqueCount="12">
  <si>
    <t>La matière est momentanément déplacée dans la direction de propagation</t>
  </si>
  <si>
    <t xml:space="preserve">Exemple </t>
  </si>
  <si>
    <t>l’onde sonore (onde longitudinale de compression - dilatation)</t>
  </si>
  <si>
    <t>x (rad)</t>
  </si>
  <si>
    <t xml:space="preserve">y </t>
  </si>
  <si>
    <t>a</t>
  </si>
  <si>
    <t>LES ONDES LONGITUDINALES</t>
  </si>
  <si>
    <t>LES ONDES SONORES</t>
  </si>
  <si>
    <t>PROPAGATION DANS L'ESPACE</t>
  </si>
  <si>
    <t>Daniel MENTRARD</t>
  </si>
  <si>
    <t>1024  x 768</t>
  </si>
  <si>
    <t>DIFFRACTION D'UNE ONDE SONORE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</si>
</sst>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53">
    <font>
      <sz val="10"/>
      <name val="Arial"/>
      <family val="0"/>
    </font>
    <font>
      <b/>
      <sz val="20"/>
      <color indexed="43"/>
      <name val="Arial"/>
      <family val="2"/>
    </font>
    <font>
      <sz val="10"/>
      <color indexed="10"/>
      <name val="Arial"/>
      <family val="0"/>
    </font>
    <font>
      <sz val="10"/>
      <color indexed="10"/>
      <name val="Symbol"/>
      <family val="1"/>
    </font>
    <font>
      <sz val="10"/>
      <color indexed="22"/>
      <name val="Arial"/>
      <family val="0"/>
    </font>
    <font>
      <b/>
      <sz val="12"/>
      <color indexed="10"/>
      <name val="Arial"/>
      <family val="2"/>
    </font>
    <font>
      <sz val="10"/>
      <color indexed="8"/>
      <name val="Arial"/>
      <family val="0"/>
    </font>
    <font>
      <sz val="8"/>
      <name val="Tahoma"/>
      <family val="0"/>
    </font>
    <font>
      <b/>
      <sz val="12"/>
      <name val="Arial"/>
      <family val="2"/>
    </font>
    <font>
      <b/>
      <sz val="22"/>
      <name val="Arial"/>
      <family val="2"/>
    </font>
    <font>
      <b/>
      <sz val="20"/>
      <color indexed="9"/>
      <name val="Arial"/>
      <family val="2"/>
    </font>
    <font>
      <b/>
      <sz val="18"/>
      <name val="Arial"/>
      <family val="2"/>
    </font>
    <font>
      <b/>
      <sz val="24"/>
      <color indexed="1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10"/>
      <name val="Arial"/>
      <family val="0"/>
    </font>
    <font>
      <b/>
      <sz val="14"/>
      <color indexed="10"/>
      <name val="Arial"/>
      <family val="0"/>
    </font>
    <font>
      <b/>
      <sz val="12"/>
      <color indexed="51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0" xfId="0" applyFill="1" applyAlignment="1">
      <alignment/>
    </xf>
    <xf numFmtId="0" fontId="2" fillId="35" borderId="0" xfId="0" applyFont="1" applyFill="1" applyAlignment="1" applyProtection="1">
      <alignment/>
      <protection hidden="1"/>
    </xf>
    <xf numFmtId="172" fontId="3" fillId="35" borderId="18" xfId="0" applyNumberFormat="1" applyFont="1" applyFill="1" applyBorder="1" applyAlignment="1" applyProtection="1">
      <alignment horizontal="center"/>
      <protection hidden="1"/>
    </xf>
    <xf numFmtId="0" fontId="2" fillId="35" borderId="19" xfId="0" applyFont="1" applyFill="1" applyBorder="1" applyAlignment="1" applyProtection="1">
      <alignment horizontal="center"/>
      <protection hidden="1"/>
    </xf>
    <xf numFmtId="0" fontId="2" fillId="35" borderId="0" xfId="0" applyFont="1" applyFill="1" applyAlignment="1">
      <alignment/>
    </xf>
    <xf numFmtId="0" fontId="4" fillId="35" borderId="0" xfId="0" applyFont="1" applyFill="1" applyAlignment="1" applyProtection="1">
      <alignment/>
      <protection hidden="1"/>
    </xf>
    <xf numFmtId="0" fontId="4" fillId="35" borderId="0" xfId="0" applyFont="1" applyFill="1" applyAlignment="1" applyProtection="1">
      <alignment/>
      <protection hidden="1"/>
    </xf>
    <xf numFmtId="0" fontId="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 applyProtection="1">
      <alignment/>
      <protection hidden="1"/>
    </xf>
    <xf numFmtId="0" fontId="5" fillId="35" borderId="20" xfId="0" applyFont="1" applyFill="1" applyBorder="1" applyAlignment="1" applyProtection="1">
      <alignment horizontal="center" vertical="center"/>
      <protection hidden="1"/>
    </xf>
    <xf numFmtId="0" fontId="5" fillId="35" borderId="21" xfId="0" applyFont="1" applyFill="1" applyBorder="1" applyAlignment="1" applyProtection="1">
      <alignment horizontal="center"/>
      <protection hidden="1"/>
    </xf>
    <xf numFmtId="0" fontId="5" fillId="35" borderId="22" xfId="0" applyFont="1" applyFill="1" applyBorder="1" applyAlignment="1" applyProtection="1">
      <alignment horizontal="center"/>
      <protection hidden="1"/>
    </xf>
    <xf numFmtId="0" fontId="6" fillId="35" borderId="0" xfId="0" applyFont="1" applyFill="1" applyAlignment="1">
      <alignment/>
    </xf>
    <xf numFmtId="2" fontId="3" fillId="35" borderId="18" xfId="0" applyNumberFormat="1" applyFont="1" applyFill="1" applyBorder="1" applyAlignment="1" applyProtection="1">
      <alignment horizontal="center"/>
      <protection hidden="1"/>
    </xf>
    <xf numFmtId="172" fontId="2" fillId="35" borderId="23" xfId="0" applyNumberFormat="1" applyFont="1" applyFill="1" applyBorder="1" applyAlignment="1" applyProtection="1">
      <alignment horizontal="center"/>
      <protection hidden="1"/>
    </xf>
    <xf numFmtId="0" fontId="2" fillId="35" borderId="24" xfId="0" applyFont="1" applyFill="1" applyBorder="1" applyAlignment="1" applyProtection="1">
      <alignment horizontal="center"/>
      <protection hidden="1"/>
    </xf>
    <xf numFmtId="0" fontId="2" fillId="35" borderId="19" xfId="0" applyFont="1" applyFill="1" applyBorder="1" applyAlignment="1" applyProtection="1">
      <alignment/>
      <protection hidden="1"/>
    </xf>
    <xf numFmtId="0" fontId="2" fillId="35" borderId="0" xfId="0" applyFont="1" applyFill="1" applyAlignment="1">
      <alignment/>
    </xf>
    <xf numFmtId="0" fontId="2" fillId="35" borderId="24" xfId="0" applyFont="1" applyFill="1" applyBorder="1" applyAlignment="1" applyProtection="1">
      <alignment/>
      <protection hidden="1"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8" fillId="39" borderId="0" xfId="0" applyFont="1" applyFill="1" applyAlignment="1">
      <alignment/>
    </xf>
    <xf numFmtId="0" fontId="0" fillId="39" borderId="0" xfId="0" applyFill="1" applyBorder="1" applyAlignment="1">
      <alignment/>
    </xf>
    <xf numFmtId="0" fontId="0" fillId="39" borderId="25" xfId="0" applyFill="1" applyBorder="1" applyAlignment="1">
      <alignment/>
    </xf>
    <xf numFmtId="0" fontId="8" fillId="39" borderId="26" xfId="0" applyFont="1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27" xfId="0" applyFill="1" applyBorder="1" applyAlignment="1">
      <alignment/>
    </xf>
    <xf numFmtId="0" fontId="0" fillId="34" borderId="0" xfId="0" applyFill="1" applyAlignment="1">
      <alignment/>
    </xf>
    <xf numFmtId="0" fontId="11" fillId="37" borderId="0" xfId="0" applyFont="1" applyFill="1" applyAlignment="1">
      <alignment horizontal="center"/>
    </xf>
    <xf numFmtId="0" fontId="8" fillId="37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9" fillId="38" borderId="0" xfId="0" applyFont="1" applyFill="1" applyAlignment="1">
      <alignment horizontal="center"/>
    </xf>
    <xf numFmtId="0" fontId="10" fillId="36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5"/>
          <c:w val="0.963"/>
          <c:h val="0.963"/>
        </c:manualLayout>
      </c:layout>
      <c:scatterChart>
        <c:scatterStyle val="smoothMarker"/>
        <c:varyColors val="0"/>
        <c:ser>
          <c:idx val="5"/>
          <c:order val="0"/>
          <c:tx>
            <c:v>cercle1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Propespace!$A$51:$A$72</c:f>
              <c:numCache/>
            </c:numRef>
          </c:xVal>
          <c:yVal>
            <c:numRef>
              <c:f>Propespace!$C$51:$C$72</c:f>
              <c:numCache/>
            </c:numRef>
          </c:yVal>
          <c:smooth val="1"/>
        </c:ser>
        <c:ser>
          <c:idx val="2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Propespace!$M$51:$M$72</c:f>
              <c:numCache/>
            </c:numRef>
          </c:xVal>
          <c:yVal>
            <c:numRef>
              <c:f>Propespace!$O$51:$O$72</c:f>
              <c:numCache/>
            </c:numRef>
          </c:yVal>
          <c:smooth val="1"/>
        </c:ser>
        <c:ser>
          <c:idx val="0"/>
          <c:order val="2"/>
          <c:tx>
            <c:v>cerc3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Propespace!$E$51:$E$72</c:f>
              <c:numCache/>
            </c:numRef>
          </c:xVal>
          <c:yVal>
            <c:numRef>
              <c:f>Propespace!$F$51:$F$72</c:f>
              <c:numCache/>
            </c:numRef>
          </c:yVal>
          <c:smooth val="1"/>
        </c:ser>
        <c:ser>
          <c:idx val="1"/>
          <c:order val="3"/>
          <c:tx>
            <c:v>mileu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Propespace!$B$39</c:f>
              <c:numCache/>
            </c:numRef>
          </c:xVal>
          <c:yVal>
            <c:numRef>
              <c:f>Propespace!$E$39</c:f>
              <c:numCache/>
            </c:numRef>
          </c:yVal>
          <c:smooth val="1"/>
        </c:ser>
        <c:axId val="42008844"/>
        <c:axId val="42535277"/>
      </c:scatterChart>
      <c:valAx>
        <c:axId val="42008844"/>
        <c:scaling>
          <c:orientation val="minMax"/>
          <c:max val="15"/>
          <c:min val="-15"/>
        </c:scaling>
        <c:axPos val="b"/>
        <c:delete val="1"/>
        <c:majorTickMark val="out"/>
        <c:minorTickMark val="none"/>
        <c:tickLblPos val="nextTo"/>
        <c:crossAx val="42535277"/>
        <c:crosses val="autoZero"/>
        <c:crossBetween val="midCat"/>
        <c:dispUnits/>
        <c:majorUnit val="5"/>
        <c:minorUnit val="1"/>
      </c:valAx>
      <c:valAx>
        <c:axId val="42535277"/>
        <c:scaling>
          <c:orientation val="minMax"/>
          <c:max val="10"/>
          <c:min val="-10"/>
        </c:scaling>
        <c:axPos val="l"/>
        <c:delete val="1"/>
        <c:majorTickMark val="out"/>
        <c:minorTickMark val="none"/>
        <c:tickLblPos val="nextTo"/>
        <c:crossAx val="42008844"/>
        <c:crosses val="autoZero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Relationship Id="rId9" Type="http://schemas.openxmlformats.org/officeDocument/2006/relationships/image" Target="../media/image1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chart" Target="/xl/charts/chart1.xml" /><Relationship Id="rId3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</xdr:row>
      <xdr:rowOff>114300</xdr:rowOff>
    </xdr:from>
    <xdr:to>
      <xdr:col>10</xdr:col>
      <xdr:colOff>266700</xdr:colOff>
      <xdr:row>14</xdr:row>
      <xdr:rowOff>152400</xdr:rowOff>
    </xdr:to>
    <xdr:pic>
      <xdr:nvPicPr>
        <xdr:cNvPr id="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762000"/>
          <a:ext cx="69818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14</xdr:row>
      <xdr:rowOff>104775</xdr:rowOff>
    </xdr:from>
    <xdr:to>
      <xdr:col>4</xdr:col>
      <xdr:colOff>381000</xdr:colOff>
      <xdr:row>28</xdr:row>
      <xdr:rowOff>104775</xdr:rowOff>
    </xdr:to>
    <xdr:grpSp>
      <xdr:nvGrpSpPr>
        <xdr:cNvPr id="2" name="Group 419"/>
        <xdr:cNvGrpSpPr>
          <a:grpSpLocks/>
        </xdr:cNvGrpSpPr>
      </xdr:nvGrpSpPr>
      <xdr:grpSpPr>
        <a:xfrm>
          <a:off x="914400" y="2371725"/>
          <a:ext cx="2514600" cy="2266950"/>
          <a:chOff x="662" y="243"/>
          <a:chExt cx="287" cy="272"/>
        </a:xfrm>
        <a:solidFill>
          <a:srgbClr val="FFFFFF"/>
        </a:solidFill>
      </xdr:grpSpPr>
      <xdr:pic>
        <xdr:nvPicPr>
          <xdr:cNvPr id="3" name="Picture 42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62" y="243"/>
            <a:ext cx="287" cy="2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421"/>
          <xdr:cNvSpPr>
            <a:spLocks/>
          </xdr:cNvSpPr>
        </xdr:nvSpPr>
        <xdr:spPr>
          <a:xfrm flipV="1">
            <a:off x="815" y="384"/>
            <a:ext cx="9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22"/>
          <xdr:cNvSpPr>
            <a:spLocks/>
          </xdr:cNvSpPr>
        </xdr:nvSpPr>
        <xdr:spPr>
          <a:xfrm flipV="1">
            <a:off x="805" y="268"/>
            <a:ext cx="0" cy="1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423"/>
          <xdr:cNvSpPr>
            <a:spLocks/>
          </xdr:cNvSpPr>
        </xdr:nvSpPr>
        <xdr:spPr>
          <a:xfrm flipH="1">
            <a:off x="759" y="387"/>
            <a:ext cx="43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247650</xdr:colOff>
      <xdr:row>13</xdr:row>
      <xdr:rowOff>76200</xdr:rowOff>
    </xdr:from>
    <xdr:to>
      <xdr:col>10</xdr:col>
      <xdr:colOff>247650</xdr:colOff>
      <xdr:row>24</xdr:row>
      <xdr:rowOff>114300</xdr:rowOff>
    </xdr:to>
    <xdr:pic>
      <xdr:nvPicPr>
        <xdr:cNvPr id="7" name="Picture 4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95650" y="2181225"/>
          <a:ext cx="45720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0</xdr:row>
      <xdr:rowOff>142875</xdr:rowOff>
    </xdr:from>
    <xdr:to>
      <xdr:col>10</xdr:col>
      <xdr:colOff>247650</xdr:colOff>
      <xdr:row>4</xdr:row>
      <xdr:rowOff>114300</xdr:rowOff>
    </xdr:to>
    <xdr:sp>
      <xdr:nvSpPr>
        <xdr:cNvPr id="8" name="WordArt 426"/>
        <xdr:cNvSpPr>
          <a:spLocks/>
        </xdr:cNvSpPr>
      </xdr:nvSpPr>
      <xdr:spPr>
        <a:xfrm>
          <a:off x="590550" y="142875"/>
          <a:ext cx="7277100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ONDES LONGITUDINALES</a:t>
          </a:r>
        </a:p>
      </xdr:txBody>
    </xdr:sp>
    <xdr:clientData/>
  </xdr:twoCellAnchor>
  <xdr:twoCellAnchor>
    <xdr:from>
      <xdr:col>4</xdr:col>
      <xdr:colOff>285750</xdr:colOff>
      <xdr:row>13</xdr:row>
      <xdr:rowOff>114300</xdr:rowOff>
    </xdr:from>
    <xdr:to>
      <xdr:col>10</xdr:col>
      <xdr:colOff>238125</xdr:colOff>
      <xdr:row>24</xdr:row>
      <xdr:rowOff>152400</xdr:rowOff>
    </xdr:to>
    <xdr:sp>
      <xdr:nvSpPr>
        <xdr:cNvPr id="9" name="Rectangle 428"/>
        <xdr:cNvSpPr>
          <a:spLocks/>
        </xdr:cNvSpPr>
      </xdr:nvSpPr>
      <xdr:spPr>
        <a:xfrm>
          <a:off x="3333750" y="2219325"/>
          <a:ext cx="4524375" cy="1819275"/>
        </a:xfrm>
        <a:prstGeom prst="rect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180975</xdr:colOff>
      <xdr:row>19</xdr:row>
      <xdr:rowOff>57150</xdr:rowOff>
    </xdr:from>
    <xdr:to>
      <xdr:col>10</xdr:col>
      <xdr:colOff>733425</xdr:colOff>
      <xdr:row>29</xdr:row>
      <xdr:rowOff>9525</xdr:rowOff>
    </xdr:to>
    <xdr:pic>
      <xdr:nvPicPr>
        <xdr:cNvPr id="10" name="Picture 4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3133725"/>
          <a:ext cx="20764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628650</xdr:colOff>
      <xdr:row>24</xdr:row>
      <xdr:rowOff>95250</xdr:rowOff>
    </xdr:from>
    <xdr:to>
      <xdr:col>8</xdr:col>
      <xdr:colOff>447675</xdr:colOff>
      <xdr:row>28</xdr:row>
      <xdr:rowOff>19050</xdr:rowOff>
    </xdr:to>
    <xdr:sp>
      <xdr:nvSpPr>
        <xdr:cNvPr id="11" name="WordArt 427"/>
        <xdr:cNvSpPr>
          <a:spLocks/>
        </xdr:cNvSpPr>
      </xdr:nvSpPr>
      <xdr:spPr>
        <a:xfrm>
          <a:off x="2914650" y="3981450"/>
          <a:ext cx="36290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ONDES SONORES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6</xdr:row>
      <xdr:rowOff>0</xdr:rowOff>
    </xdr:from>
    <xdr:to>
      <xdr:col>6</xdr:col>
      <xdr:colOff>238125</xdr:colOff>
      <xdr:row>6</xdr:row>
      <xdr:rowOff>9525</xdr:rowOff>
    </xdr:to>
    <xdr:sp>
      <xdr:nvSpPr>
        <xdr:cNvPr id="1" name="Line 7"/>
        <xdr:cNvSpPr>
          <a:spLocks/>
        </xdr:cNvSpPr>
      </xdr:nvSpPr>
      <xdr:spPr>
        <a:xfrm flipV="1">
          <a:off x="2419350" y="1228725"/>
          <a:ext cx="23907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7</xdr:row>
      <xdr:rowOff>38100</xdr:rowOff>
    </xdr:from>
    <xdr:to>
      <xdr:col>9</xdr:col>
      <xdr:colOff>514350</xdr:colOff>
      <xdr:row>13</xdr:row>
      <xdr:rowOff>9525</xdr:rowOff>
    </xdr:to>
    <xdr:grpSp>
      <xdr:nvGrpSpPr>
        <xdr:cNvPr id="2" name="Groupe 1"/>
        <xdr:cNvGrpSpPr>
          <a:grpSpLocks/>
        </xdr:cNvGrpSpPr>
      </xdr:nvGrpSpPr>
      <xdr:grpSpPr>
        <a:xfrm>
          <a:off x="742950" y="1428750"/>
          <a:ext cx="6629400" cy="942975"/>
          <a:chOff x="89" y="80"/>
          <a:chExt cx="570" cy="39"/>
        </a:xfrm>
        <a:solidFill>
          <a:srgbClr val="FFFFFF"/>
        </a:solidFill>
      </xdr:grpSpPr>
      <xdr:sp>
        <xdr:nvSpPr>
          <xdr:cNvPr id="3" name="Line 10"/>
          <xdr:cNvSpPr>
            <a:spLocks/>
          </xdr:cNvSpPr>
        </xdr:nvSpPr>
        <xdr:spPr>
          <a:xfrm>
            <a:off x="380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1"/>
          <xdr:cNvSpPr>
            <a:spLocks/>
          </xdr:cNvSpPr>
        </xdr:nvSpPr>
        <xdr:spPr>
          <a:xfrm>
            <a:off x="389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>
            <a:off x="399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3"/>
          <xdr:cNvSpPr>
            <a:spLocks/>
          </xdr:cNvSpPr>
        </xdr:nvSpPr>
        <xdr:spPr>
          <a:xfrm>
            <a:off x="408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4"/>
          <xdr:cNvSpPr>
            <a:spLocks/>
          </xdr:cNvSpPr>
        </xdr:nvSpPr>
        <xdr:spPr>
          <a:xfrm>
            <a:off x="418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5"/>
          <xdr:cNvSpPr>
            <a:spLocks/>
          </xdr:cNvSpPr>
        </xdr:nvSpPr>
        <xdr:spPr>
          <a:xfrm>
            <a:off x="370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6"/>
          <xdr:cNvSpPr>
            <a:spLocks/>
          </xdr:cNvSpPr>
        </xdr:nvSpPr>
        <xdr:spPr>
          <a:xfrm>
            <a:off x="360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7"/>
          <xdr:cNvSpPr>
            <a:spLocks/>
          </xdr:cNvSpPr>
        </xdr:nvSpPr>
        <xdr:spPr>
          <a:xfrm>
            <a:off x="351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8"/>
          <xdr:cNvSpPr>
            <a:spLocks/>
          </xdr:cNvSpPr>
        </xdr:nvSpPr>
        <xdr:spPr>
          <a:xfrm>
            <a:off x="341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9"/>
          <xdr:cNvSpPr>
            <a:spLocks/>
          </xdr:cNvSpPr>
        </xdr:nvSpPr>
        <xdr:spPr>
          <a:xfrm flipH="1">
            <a:off x="466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20"/>
          <xdr:cNvSpPr>
            <a:spLocks/>
          </xdr:cNvSpPr>
        </xdr:nvSpPr>
        <xdr:spPr>
          <a:xfrm flipH="1">
            <a:off x="457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21"/>
          <xdr:cNvSpPr>
            <a:spLocks/>
          </xdr:cNvSpPr>
        </xdr:nvSpPr>
        <xdr:spPr>
          <a:xfrm flipH="1">
            <a:off x="447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22"/>
          <xdr:cNvSpPr>
            <a:spLocks/>
          </xdr:cNvSpPr>
        </xdr:nvSpPr>
        <xdr:spPr>
          <a:xfrm flipH="1">
            <a:off x="437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23"/>
          <xdr:cNvSpPr>
            <a:spLocks/>
          </xdr:cNvSpPr>
        </xdr:nvSpPr>
        <xdr:spPr>
          <a:xfrm flipH="1">
            <a:off x="428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24"/>
          <xdr:cNvSpPr>
            <a:spLocks/>
          </xdr:cNvSpPr>
        </xdr:nvSpPr>
        <xdr:spPr>
          <a:xfrm flipH="1">
            <a:off x="476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5"/>
          <xdr:cNvSpPr>
            <a:spLocks/>
          </xdr:cNvSpPr>
        </xdr:nvSpPr>
        <xdr:spPr>
          <a:xfrm flipH="1">
            <a:off x="486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6"/>
          <xdr:cNvSpPr>
            <a:spLocks/>
          </xdr:cNvSpPr>
        </xdr:nvSpPr>
        <xdr:spPr>
          <a:xfrm flipH="1">
            <a:off x="495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7"/>
          <xdr:cNvSpPr>
            <a:spLocks/>
          </xdr:cNvSpPr>
        </xdr:nvSpPr>
        <xdr:spPr>
          <a:xfrm flipH="1">
            <a:off x="505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8"/>
          <xdr:cNvSpPr>
            <a:spLocks/>
          </xdr:cNvSpPr>
        </xdr:nvSpPr>
        <xdr:spPr>
          <a:xfrm>
            <a:off x="216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9"/>
          <xdr:cNvSpPr>
            <a:spLocks/>
          </xdr:cNvSpPr>
        </xdr:nvSpPr>
        <xdr:spPr>
          <a:xfrm>
            <a:off x="225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30"/>
          <xdr:cNvSpPr>
            <a:spLocks/>
          </xdr:cNvSpPr>
        </xdr:nvSpPr>
        <xdr:spPr>
          <a:xfrm>
            <a:off x="235" y="80"/>
            <a:ext cx="0" cy="39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31"/>
          <xdr:cNvSpPr>
            <a:spLocks/>
          </xdr:cNvSpPr>
        </xdr:nvSpPr>
        <xdr:spPr>
          <a:xfrm>
            <a:off x="245" y="80"/>
            <a:ext cx="0" cy="39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32"/>
          <xdr:cNvSpPr>
            <a:spLocks/>
          </xdr:cNvSpPr>
        </xdr:nvSpPr>
        <xdr:spPr>
          <a:xfrm>
            <a:off x="254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33"/>
          <xdr:cNvSpPr>
            <a:spLocks/>
          </xdr:cNvSpPr>
        </xdr:nvSpPr>
        <xdr:spPr>
          <a:xfrm>
            <a:off x="206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4"/>
          <xdr:cNvSpPr>
            <a:spLocks/>
          </xdr:cNvSpPr>
        </xdr:nvSpPr>
        <xdr:spPr>
          <a:xfrm>
            <a:off x="197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5"/>
          <xdr:cNvSpPr>
            <a:spLocks/>
          </xdr:cNvSpPr>
        </xdr:nvSpPr>
        <xdr:spPr>
          <a:xfrm>
            <a:off x="187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6"/>
          <xdr:cNvSpPr>
            <a:spLocks/>
          </xdr:cNvSpPr>
        </xdr:nvSpPr>
        <xdr:spPr>
          <a:xfrm>
            <a:off x="177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7"/>
          <xdr:cNvSpPr>
            <a:spLocks/>
          </xdr:cNvSpPr>
        </xdr:nvSpPr>
        <xdr:spPr>
          <a:xfrm flipH="1">
            <a:off x="303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8"/>
          <xdr:cNvSpPr>
            <a:spLocks/>
          </xdr:cNvSpPr>
        </xdr:nvSpPr>
        <xdr:spPr>
          <a:xfrm flipH="1">
            <a:off x="293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9"/>
          <xdr:cNvSpPr>
            <a:spLocks/>
          </xdr:cNvSpPr>
        </xdr:nvSpPr>
        <xdr:spPr>
          <a:xfrm flipH="1">
            <a:off x="283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40"/>
          <xdr:cNvSpPr>
            <a:spLocks/>
          </xdr:cNvSpPr>
        </xdr:nvSpPr>
        <xdr:spPr>
          <a:xfrm flipH="1">
            <a:off x="274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41"/>
          <xdr:cNvSpPr>
            <a:spLocks/>
          </xdr:cNvSpPr>
        </xdr:nvSpPr>
        <xdr:spPr>
          <a:xfrm flipH="1">
            <a:off x="264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42"/>
          <xdr:cNvSpPr>
            <a:spLocks/>
          </xdr:cNvSpPr>
        </xdr:nvSpPr>
        <xdr:spPr>
          <a:xfrm flipH="1">
            <a:off x="312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43"/>
          <xdr:cNvSpPr>
            <a:spLocks/>
          </xdr:cNvSpPr>
        </xdr:nvSpPr>
        <xdr:spPr>
          <a:xfrm flipH="1">
            <a:off x="322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44"/>
          <xdr:cNvSpPr>
            <a:spLocks/>
          </xdr:cNvSpPr>
        </xdr:nvSpPr>
        <xdr:spPr>
          <a:xfrm flipH="1">
            <a:off x="331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45"/>
          <xdr:cNvSpPr>
            <a:spLocks/>
          </xdr:cNvSpPr>
        </xdr:nvSpPr>
        <xdr:spPr>
          <a:xfrm>
            <a:off x="543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6"/>
          <xdr:cNvSpPr>
            <a:spLocks/>
          </xdr:cNvSpPr>
        </xdr:nvSpPr>
        <xdr:spPr>
          <a:xfrm>
            <a:off x="553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7"/>
          <xdr:cNvSpPr>
            <a:spLocks/>
          </xdr:cNvSpPr>
        </xdr:nvSpPr>
        <xdr:spPr>
          <a:xfrm>
            <a:off x="563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8"/>
          <xdr:cNvSpPr>
            <a:spLocks/>
          </xdr:cNvSpPr>
        </xdr:nvSpPr>
        <xdr:spPr>
          <a:xfrm>
            <a:off x="572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9"/>
          <xdr:cNvSpPr>
            <a:spLocks/>
          </xdr:cNvSpPr>
        </xdr:nvSpPr>
        <xdr:spPr>
          <a:xfrm>
            <a:off x="582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50"/>
          <xdr:cNvSpPr>
            <a:spLocks/>
          </xdr:cNvSpPr>
        </xdr:nvSpPr>
        <xdr:spPr>
          <a:xfrm>
            <a:off x="534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51"/>
          <xdr:cNvSpPr>
            <a:spLocks/>
          </xdr:cNvSpPr>
        </xdr:nvSpPr>
        <xdr:spPr>
          <a:xfrm>
            <a:off x="524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52"/>
          <xdr:cNvSpPr>
            <a:spLocks/>
          </xdr:cNvSpPr>
        </xdr:nvSpPr>
        <xdr:spPr>
          <a:xfrm>
            <a:off x="514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53"/>
          <xdr:cNvSpPr>
            <a:spLocks/>
          </xdr:cNvSpPr>
        </xdr:nvSpPr>
        <xdr:spPr>
          <a:xfrm flipH="1">
            <a:off x="630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54"/>
          <xdr:cNvSpPr>
            <a:spLocks/>
          </xdr:cNvSpPr>
        </xdr:nvSpPr>
        <xdr:spPr>
          <a:xfrm flipH="1">
            <a:off x="620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55"/>
          <xdr:cNvSpPr>
            <a:spLocks/>
          </xdr:cNvSpPr>
        </xdr:nvSpPr>
        <xdr:spPr>
          <a:xfrm flipH="1">
            <a:off x="611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56"/>
          <xdr:cNvSpPr>
            <a:spLocks/>
          </xdr:cNvSpPr>
        </xdr:nvSpPr>
        <xdr:spPr>
          <a:xfrm flipH="1">
            <a:off x="601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7"/>
          <xdr:cNvSpPr>
            <a:spLocks/>
          </xdr:cNvSpPr>
        </xdr:nvSpPr>
        <xdr:spPr>
          <a:xfrm flipH="1">
            <a:off x="592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8"/>
          <xdr:cNvSpPr>
            <a:spLocks/>
          </xdr:cNvSpPr>
        </xdr:nvSpPr>
        <xdr:spPr>
          <a:xfrm flipH="1">
            <a:off x="640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9"/>
          <xdr:cNvSpPr>
            <a:spLocks/>
          </xdr:cNvSpPr>
        </xdr:nvSpPr>
        <xdr:spPr>
          <a:xfrm flipH="1">
            <a:off x="649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60"/>
          <xdr:cNvSpPr>
            <a:spLocks/>
          </xdr:cNvSpPr>
        </xdr:nvSpPr>
        <xdr:spPr>
          <a:xfrm flipH="1">
            <a:off x="659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62"/>
          <xdr:cNvSpPr>
            <a:spLocks/>
          </xdr:cNvSpPr>
        </xdr:nvSpPr>
        <xdr:spPr>
          <a:xfrm>
            <a:off x="89" y="99"/>
            <a:ext cx="6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63" descr="Rayures horizontales (blanc/noir)"/>
          <xdr:cNvSpPr>
            <a:spLocks/>
          </xdr:cNvSpPr>
        </xdr:nvSpPr>
        <xdr:spPr>
          <a:xfrm>
            <a:off x="153" y="80"/>
            <a:ext cx="13" cy="39"/>
          </a:xfrm>
          <a:prstGeom prst="rect">
            <a:avLst/>
          </a:prstGeom>
          <a:pattFill prst="ltHorz">
            <a:fgClr>
              <a:srgbClr val="000000"/>
            </a:fgClr>
            <a:bgClr>
              <a:srgbClr val="FFFFFF"/>
            </a:bgClr>
          </a:patt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285750</xdr:colOff>
      <xdr:row>7</xdr:row>
      <xdr:rowOff>38100</xdr:rowOff>
    </xdr:from>
    <xdr:to>
      <xdr:col>9</xdr:col>
      <xdr:colOff>504825</xdr:colOff>
      <xdr:row>13</xdr:row>
      <xdr:rowOff>9525</xdr:rowOff>
    </xdr:to>
    <xdr:grpSp>
      <xdr:nvGrpSpPr>
        <xdr:cNvPr id="56" name="Groupe 2" hidden="1"/>
        <xdr:cNvGrpSpPr>
          <a:grpSpLocks/>
        </xdr:cNvGrpSpPr>
      </xdr:nvGrpSpPr>
      <xdr:grpSpPr>
        <a:xfrm>
          <a:off x="1047750" y="1428750"/>
          <a:ext cx="6315075" cy="942975"/>
          <a:chOff x="115" y="139"/>
          <a:chExt cx="543" cy="39"/>
        </a:xfrm>
        <a:solidFill>
          <a:srgbClr val="FFFFFF"/>
        </a:solidFill>
      </xdr:grpSpPr>
      <xdr:grpSp>
        <xdr:nvGrpSpPr>
          <xdr:cNvPr id="57" name="Group 64" hidden="1"/>
          <xdr:cNvGrpSpPr>
            <a:grpSpLocks/>
          </xdr:cNvGrpSpPr>
        </xdr:nvGrpSpPr>
        <xdr:grpSpPr>
          <a:xfrm>
            <a:off x="115" y="139"/>
            <a:ext cx="77" cy="39"/>
            <a:chOff x="2069" y="994"/>
            <a:chExt cx="846" cy="710"/>
          </a:xfrm>
          <a:solidFill>
            <a:srgbClr val="FFFFFF"/>
          </a:solidFill>
        </xdr:grpSpPr>
        <xdr:sp>
          <xdr:nvSpPr>
            <xdr:cNvPr id="58" name="Line 65" hidden="1"/>
            <xdr:cNvSpPr>
              <a:spLocks/>
            </xdr:cNvSpPr>
          </xdr:nvSpPr>
          <xdr:spPr>
            <a:xfrm>
              <a:off x="2069" y="1338"/>
              <a:ext cx="71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Rectangle 66" descr="Rayures horizontales (blanc/noir)" hidden="1"/>
            <xdr:cNvSpPr>
              <a:spLocks/>
            </xdr:cNvSpPr>
          </xdr:nvSpPr>
          <xdr:spPr>
            <a:xfrm>
              <a:off x="2773" y="994"/>
              <a:ext cx="142" cy="710"/>
            </a:xfrm>
            <a:prstGeom prst="rect">
              <a:avLst/>
            </a:prstGeom>
            <a:pattFill prst="ltHorz">
              <a:fgClr>
                <a:srgbClr val="000000"/>
              </a:fgClr>
              <a:bgClr>
                <a:srgbClr val="FFFFFF"/>
              </a:bgClr>
            </a:patt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0" name="Line 67" hidden="1"/>
          <xdr:cNvSpPr>
            <a:spLocks/>
          </xdr:cNvSpPr>
        </xdr:nvSpPr>
        <xdr:spPr>
          <a:xfrm>
            <a:off x="379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8" hidden="1"/>
          <xdr:cNvSpPr>
            <a:spLocks/>
          </xdr:cNvSpPr>
        </xdr:nvSpPr>
        <xdr:spPr>
          <a:xfrm>
            <a:off x="388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9" hidden="1"/>
          <xdr:cNvSpPr>
            <a:spLocks/>
          </xdr:cNvSpPr>
        </xdr:nvSpPr>
        <xdr:spPr>
          <a:xfrm>
            <a:off x="398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70" hidden="1"/>
          <xdr:cNvSpPr>
            <a:spLocks/>
          </xdr:cNvSpPr>
        </xdr:nvSpPr>
        <xdr:spPr>
          <a:xfrm>
            <a:off x="408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71" hidden="1"/>
          <xdr:cNvSpPr>
            <a:spLocks/>
          </xdr:cNvSpPr>
        </xdr:nvSpPr>
        <xdr:spPr>
          <a:xfrm>
            <a:off x="417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72" hidden="1"/>
          <xdr:cNvSpPr>
            <a:spLocks/>
          </xdr:cNvSpPr>
        </xdr:nvSpPr>
        <xdr:spPr>
          <a:xfrm>
            <a:off x="369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73" hidden="1"/>
          <xdr:cNvSpPr>
            <a:spLocks/>
          </xdr:cNvSpPr>
        </xdr:nvSpPr>
        <xdr:spPr>
          <a:xfrm>
            <a:off x="359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74" hidden="1"/>
          <xdr:cNvSpPr>
            <a:spLocks/>
          </xdr:cNvSpPr>
        </xdr:nvSpPr>
        <xdr:spPr>
          <a:xfrm>
            <a:off x="350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75" hidden="1"/>
          <xdr:cNvSpPr>
            <a:spLocks/>
          </xdr:cNvSpPr>
        </xdr:nvSpPr>
        <xdr:spPr>
          <a:xfrm>
            <a:off x="340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76" hidden="1"/>
          <xdr:cNvSpPr>
            <a:spLocks/>
          </xdr:cNvSpPr>
        </xdr:nvSpPr>
        <xdr:spPr>
          <a:xfrm flipH="1">
            <a:off x="465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7" hidden="1"/>
          <xdr:cNvSpPr>
            <a:spLocks/>
          </xdr:cNvSpPr>
        </xdr:nvSpPr>
        <xdr:spPr>
          <a:xfrm flipH="1">
            <a:off x="456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8" hidden="1"/>
          <xdr:cNvSpPr>
            <a:spLocks/>
          </xdr:cNvSpPr>
        </xdr:nvSpPr>
        <xdr:spPr>
          <a:xfrm flipH="1">
            <a:off x="446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9" hidden="1"/>
          <xdr:cNvSpPr>
            <a:spLocks/>
          </xdr:cNvSpPr>
        </xdr:nvSpPr>
        <xdr:spPr>
          <a:xfrm flipH="1">
            <a:off x="437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80" hidden="1"/>
          <xdr:cNvSpPr>
            <a:spLocks/>
          </xdr:cNvSpPr>
        </xdr:nvSpPr>
        <xdr:spPr>
          <a:xfrm flipH="1">
            <a:off x="427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81" hidden="1"/>
          <xdr:cNvSpPr>
            <a:spLocks/>
          </xdr:cNvSpPr>
        </xdr:nvSpPr>
        <xdr:spPr>
          <a:xfrm flipH="1">
            <a:off x="475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82" hidden="1"/>
          <xdr:cNvSpPr>
            <a:spLocks/>
          </xdr:cNvSpPr>
        </xdr:nvSpPr>
        <xdr:spPr>
          <a:xfrm flipH="1">
            <a:off x="485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83" hidden="1"/>
          <xdr:cNvSpPr>
            <a:spLocks/>
          </xdr:cNvSpPr>
        </xdr:nvSpPr>
        <xdr:spPr>
          <a:xfrm flipH="1">
            <a:off x="494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84" hidden="1"/>
          <xdr:cNvSpPr>
            <a:spLocks/>
          </xdr:cNvSpPr>
        </xdr:nvSpPr>
        <xdr:spPr>
          <a:xfrm flipH="1">
            <a:off x="504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85" hidden="1"/>
          <xdr:cNvSpPr>
            <a:spLocks/>
          </xdr:cNvSpPr>
        </xdr:nvSpPr>
        <xdr:spPr>
          <a:xfrm>
            <a:off x="225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86" hidden="1"/>
          <xdr:cNvSpPr>
            <a:spLocks/>
          </xdr:cNvSpPr>
        </xdr:nvSpPr>
        <xdr:spPr>
          <a:xfrm>
            <a:off x="234" y="139"/>
            <a:ext cx="0" cy="39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7" hidden="1"/>
          <xdr:cNvSpPr>
            <a:spLocks/>
          </xdr:cNvSpPr>
        </xdr:nvSpPr>
        <xdr:spPr>
          <a:xfrm>
            <a:off x="244" y="139"/>
            <a:ext cx="0" cy="39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8" hidden="1"/>
          <xdr:cNvSpPr>
            <a:spLocks/>
          </xdr:cNvSpPr>
        </xdr:nvSpPr>
        <xdr:spPr>
          <a:xfrm>
            <a:off x="253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9" hidden="1"/>
          <xdr:cNvSpPr>
            <a:spLocks/>
          </xdr:cNvSpPr>
        </xdr:nvSpPr>
        <xdr:spPr>
          <a:xfrm flipH="1">
            <a:off x="302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90" hidden="1"/>
          <xdr:cNvSpPr>
            <a:spLocks/>
          </xdr:cNvSpPr>
        </xdr:nvSpPr>
        <xdr:spPr>
          <a:xfrm flipH="1">
            <a:off x="292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91" hidden="1"/>
          <xdr:cNvSpPr>
            <a:spLocks/>
          </xdr:cNvSpPr>
        </xdr:nvSpPr>
        <xdr:spPr>
          <a:xfrm flipH="1">
            <a:off x="282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92" hidden="1"/>
          <xdr:cNvSpPr>
            <a:spLocks/>
          </xdr:cNvSpPr>
        </xdr:nvSpPr>
        <xdr:spPr>
          <a:xfrm flipH="1">
            <a:off x="273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93" hidden="1"/>
          <xdr:cNvSpPr>
            <a:spLocks/>
          </xdr:cNvSpPr>
        </xdr:nvSpPr>
        <xdr:spPr>
          <a:xfrm flipH="1">
            <a:off x="263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94" hidden="1"/>
          <xdr:cNvSpPr>
            <a:spLocks/>
          </xdr:cNvSpPr>
        </xdr:nvSpPr>
        <xdr:spPr>
          <a:xfrm flipH="1">
            <a:off x="311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95" hidden="1"/>
          <xdr:cNvSpPr>
            <a:spLocks/>
          </xdr:cNvSpPr>
        </xdr:nvSpPr>
        <xdr:spPr>
          <a:xfrm flipH="1">
            <a:off x="321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96" hidden="1"/>
          <xdr:cNvSpPr>
            <a:spLocks/>
          </xdr:cNvSpPr>
        </xdr:nvSpPr>
        <xdr:spPr>
          <a:xfrm flipH="1">
            <a:off x="330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97" hidden="1"/>
          <xdr:cNvSpPr>
            <a:spLocks/>
          </xdr:cNvSpPr>
        </xdr:nvSpPr>
        <xdr:spPr>
          <a:xfrm>
            <a:off x="542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98" hidden="1"/>
          <xdr:cNvSpPr>
            <a:spLocks/>
          </xdr:cNvSpPr>
        </xdr:nvSpPr>
        <xdr:spPr>
          <a:xfrm>
            <a:off x="552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99" hidden="1"/>
          <xdr:cNvSpPr>
            <a:spLocks/>
          </xdr:cNvSpPr>
        </xdr:nvSpPr>
        <xdr:spPr>
          <a:xfrm>
            <a:off x="562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100" hidden="1"/>
          <xdr:cNvSpPr>
            <a:spLocks/>
          </xdr:cNvSpPr>
        </xdr:nvSpPr>
        <xdr:spPr>
          <a:xfrm>
            <a:off x="571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101" hidden="1"/>
          <xdr:cNvSpPr>
            <a:spLocks/>
          </xdr:cNvSpPr>
        </xdr:nvSpPr>
        <xdr:spPr>
          <a:xfrm>
            <a:off x="581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102" hidden="1"/>
          <xdr:cNvSpPr>
            <a:spLocks/>
          </xdr:cNvSpPr>
        </xdr:nvSpPr>
        <xdr:spPr>
          <a:xfrm>
            <a:off x="533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103" hidden="1"/>
          <xdr:cNvSpPr>
            <a:spLocks/>
          </xdr:cNvSpPr>
        </xdr:nvSpPr>
        <xdr:spPr>
          <a:xfrm>
            <a:off x="523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104" hidden="1"/>
          <xdr:cNvSpPr>
            <a:spLocks/>
          </xdr:cNvSpPr>
        </xdr:nvSpPr>
        <xdr:spPr>
          <a:xfrm>
            <a:off x="514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105" hidden="1"/>
          <xdr:cNvSpPr>
            <a:spLocks/>
          </xdr:cNvSpPr>
        </xdr:nvSpPr>
        <xdr:spPr>
          <a:xfrm flipH="1">
            <a:off x="629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106" hidden="1"/>
          <xdr:cNvSpPr>
            <a:spLocks/>
          </xdr:cNvSpPr>
        </xdr:nvSpPr>
        <xdr:spPr>
          <a:xfrm flipH="1">
            <a:off x="619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07" hidden="1"/>
          <xdr:cNvSpPr>
            <a:spLocks/>
          </xdr:cNvSpPr>
        </xdr:nvSpPr>
        <xdr:spPr>
          <a:xfrm flipH="1">
            <a:off x="610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108" hidden="1"/>
          <xdr:cNvSpPr>
            <a:spLocks/>
          </xdr:cNvSpPr>
        </xdr:nvSpPr>
        <xdr:spPr>
          <a:xfrm flipH="1">
            <a:off x="600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109" hidden="1"/>
          <xdr:cNvSpPr>
            <a:spLocks/>
          </xdr:cNvSpPr>
        </xdr:nvSpPr>
        <xdr:spPr>
          <a:xfrm flipH="1">
            <a:off x="591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110" hidden="1"/>
          <xdr:cNvSpPr>
            <a:spLocks/>
          </xdr:cNvSpPr>
        </xdr:nvSpPr>
        <xdr:spPr>
          <a:xfrm flipH="1">
            <a:off x="639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111" hidden="1"/>
          <xdr:cNvSpPr>
            <a:spLocks/>
          </xdr:cNvSpPr>
        </xdr:nvSpPr>
        <xdr:spPr>
          <a:xfrm flipH="1">
            <a:off x="648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112" hidden="1"/>
          <xdr:cNvSpPr>
            <a:spLocks/>
          </xdr:cNvSpPr>
        </xdr:nvSpPr>
        <xdr:spPr>
          <a:xfrm flipH="1">
            <a:off x="658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113" hidden="1"/>
          <xdr:cNvSpPr>
            <a:spLocks/>
          </xdr:cNvSpPr>
        </xdr:nvSpPr>
        <xdr:spPr>
          <a:xfrm>
            <a:off x="217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114" hidden="1"/>
          <xdr:cNvSpPr>
            <a:spLocks/>
          </xdr:cNvSpPr>
        </xdr:nvSpPr>
        <xdr:spPr>
          <a:xfrm>
            <a:off x="210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115" hidden="1"/>
          <xdr:cNvSpPr>
            <a:spLocks/>
          </xdr:cNvSpPr>
        </xdr:nvSpPr>
        <xdr:spPr>
          <a:xfrm>
            <a:off x="203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116" hidden="1"/>
          <xdr:cNvSpPr>
            <a:spLocks/>
          </xdr:cNvSpPr>
        </xdr:nvSpPr>
        <xdr:spPr>
          <a:xfrm>
            <a:off x="198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117" hidden="1"/>
          <xdr:cNvSpPr>
            <a:spLocks/>
          </xdr:cNvSpPr>
        </xdr:nvSpPr>
        <xdr:spPr>
          <a:xfrm>
            <a:off x="194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752475</xdr:colOff>
      <xdr:row>7</xdr:row>
      <xdr:rowOff>38100</xdr:rowOff>
    </xdr:from>
    <xdr:to>
      <xdr:col>9</xdr:col>
      <xdr:colOff>523875</xdr:colOff>
      <xdr:row>13</xdr:row>
      <xdr:rowOff>28575</xdr:rowOff>
    </xdr:to>
    <xdr:grpSp>
      <xdr:nvGrpSpPr>
        <xdr:cNvPr id="111" name="Groupe 5" hidden="1"/>
        <xdr:cNvGrpSpPr>
          <a:grpSpLocks/>
        </xdr:cNvGrpSpPr>
      </xdr:nvGrpSpPr>
      <xdr:grpSpPr>
        <a:xfrm>
          <a:off x="752475" y="1428750"/>
          <a:ext cx="6629400" cy="962025"/>
          <a:chOff x="89" y="323"/>
          <a:chExt cx="570" cy="40"/>
        </a:xfrm>
        <a:solidFill>
          <a:srgbClr val="FFFFFF"/>
        </a:solidFill>
      </xdr:grpSpPr>
      <xdr:grpSp>
        <xdr:nvGrpSpPr>
          <xdr:cNvPr id="112" name="Group 225" hidden="1"/>
          <xdr:cNvGrpSpPr>
            <a:grpSpLocks/>
          </xdr:cNvGrpSpPr>
        </xdr:nvGrpSpPr>
        <xdr:grpSpPr>
          <a:xfrm>
            <a:off x="89" y="323"/>
            <a:ext cx="77" cy="40"/>
            <a:chOff x="2069" y="994"/>
            <a:chExt cx="846" cy="710"/>
          </a:xfrm>
          <a:solidFill>
            <a:srgbClr val="FFFFFF"/>
          </a:solidFill>
        </xdr:grpSpPr>
        <xdr:sp>
          <xdr:nvSpPr>
            <xdr:cNvPr id="113" name="Line 226" hidden="1"/>
            <xdr:cNvSpPr>
              <a:spLocks/>
            </xdr:cNvSpPr>
          </xdr:nvSpPr>
          <xdr:spPr>
            <a:xfrm>
              <a:off x="2069" y="1338"/>
              <a:ext cx="71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" name="Rectangle 227" descr="Rayures horizontales (blanc/noir)" hidden="1"/>
            <xdr:cNvSpPr>
              <a:spLocks/>
            </xdr:cNvSpPr>
          </xdr:nvSpPr>
          <xdr:spPr>
            <a:xfrm>
              <a:off x="2773" y="994"/>
              <a:ext cx="142" cy="710"/>
            </a:xfrm>
            <a:prstGeom prst="rect">
              <a:avLst/>
            </a:prstGeom>
            <a:pattFill prst="ltHorz">
              <a:fgClr>
                <a:srgbClr val="000000"/>
              </a:fgClr>
              <a:bgClr>
                <a:srgbClr val="FFFFFF"/>
              </a:bgClr>
            </a:patt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5" name="Line 228" hidden="1"/>
          <xdr:cNvSpPr>
            <a:spLocks/>
          </xdr:cNvSpPr>
        </xdr:nvSpPr>
        <xdr:spPr>
          <a:xfrm>
            <a:off x="345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229" hidden="1"/>
          <xdr:cNvSpPr>
            <a:spLocks/>
          </xdr:cNvSpPr>
        </xdr:nvSpPr>
        <xdr:spPr>
          <a:xfrm>
            <a:off x="380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230" hidden="1"/>
          <xdr:cNvSpPr>
            <a:spLocks/>
          </xdr:cNvSpPr>
        </xdr:nvSpPr>
        <xdr:spPr>
          <a:xfrm>
            <a:off x="389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231" hidden="1"/>
          <xdr:cNvSpPr>
            <a:spLocks/>
          </xdr:cNvSpPr>
        </xdr:nvSpPr>
        <xdr:spPr>
          <a:xfrm>
            <a:off x="399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232" hidden="1"/>
          <xdr:cNvSpPr>
            <a:spLocks/>
          </xdr:cNvSpPr>
        </xdr:nvSpPr>
        <xdr:spPr>
          <a:xfrm>
            <a:off x="408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233" hidden="1"/>
          <xdr:cNvSpPr>
            <a:spLocks/>
          </xdr:cNvSpPr>
        </xdr:nvSpPr>
        <xdr:spPr>
          <a:xfrm>
            <a:off x="418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234" hidden="1"/>
          <xdr:cNvSpPr>
            <a:spLocks/>
          </xdr:cNvSpPr>
        </xdr:nvSpPr>
        <xdr:spPr>
          <a:xfrm>
            <a:off x="370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235" hidden="1"/>
          <xdr:cNvSpPr>
            <a:spLocks/>
          </xdr:cNvSpPr>
        </xdr:nvSpPr>
        <xdr:spPr>
          <a:xfrm>
            <a:off x="360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236" hidden="1"/>
          <xdr:cNvSpPr>
            <a:spLocks/>
          </xdr:cNvSpPr>
        </xdr:nvSpPr>
        <xdr:spPr>
          <a:xfrm>
            <a:off x="351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237" hidden="1"/>
          <xdr:cNvSpPr>
            <a:spLocks/>
          </xdr:cNvSpPr>
        </xdr:nvSpPr>
        <xdr:spPr>
          <a:xfrm flipH="1">
            <a:off x="466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238" hidden="1"/>
          <xdr:cNvSpPr>
            <a:spLocks/>
          </xdr:cNvSpPr>
        </xdr:nvSpPr>
        <xdr:spPr>
          <a:xfrm flipH="1">
            <a:off x="457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239" hidden="1"/>
          <xdr:cNvSpPr>
            <a:spLocks/>
          </xdr:cNvSpPr>
        </xdr:nvSpPr>
        <xdr:spPr>
          <a:xfrm flipH="1">
            <a:off x="447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240" hidden="1"/>
          <xdr:cNvSpPr>
            <a:spLocks/>
          </xdr:cNvSpPr>
        </xdr:nvSpPr>
        <xdr:spPr>
          <a:xfrm flipH="1">
            <a:off x="437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241" hidden="1"/>
          <xdr:cNvSpPr>
            <a:spLocks/>
          </xdr:cNvSpPr>
        </xdr:nvSpPr>
        <xdr:spPr>
          <a:xfrm flipH="1">
            <a:off x="428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242" hidden="1"/>
          <xdr:cNvSpPr>
            <a:spLocks/>
          </xdr:cNvSpPr>
        </xdr:nvSpPr>
        <xdr:spPr>
          <a:xfrm flipH="1">
            <a:off x="476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243" hidden="1"/>
          <xdr:cNvSpPr>
            <a:spLocks/>
          </xdr:cNvSpPr>
        </xdr:nvSpPr>
        <xdr:spPr>
          <a:xfrm flipH="1">
            <a:off x="486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244" hidden="1"/>
          <xdr:cNvSpPr>
            <a:spLocks/>
          </xdr:cNvSpPr>
        </xdr:nvSpPr>
        <xdr:spPr>
          <a:xfrm flipH="1">
            <a:off x="495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245" hidden="1"/>
          <xdr:cNvSpPr>
            <a:spLocks/>
          </xdr:cNvSpPr>
        </xdr:nvSpPr>
        <xdr:spPr>
          <a:xfrm flipH="1">
            <a:off x="505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246" hidden="1"/>
          <xdr:cNvSpPr>
            <a:spLocks/>
          </xdr:cNvSpPr>
        </xdr:nvSpPr>
        <xdr:spPr>
          <a:xfrm>
            <a:off x="543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247" hidden="1"/>
          <xdr:cNvSpPr>
            <a:spLocks/>
          </xdr:cNvSpPr>
        </xdr:nvSpPr>
        <xdr:spPr>
          <a:xfrm>
            <a:off x="553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248" hidden="1"/>
          <xdr:cNvSpPr>
            <a:spLocks/>
          </xdr:cNvSpPr>
        </xdr:nvSpPr>
        <xdr:spPr>
          <a:xfrm>
            <a:off x="563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249" hidden="1"/>
          <xdr:cNvSpPr>
            <a:spLocks/>
          </xdr:cNvSpPr>
        </xdr:nvSpPr>
        <xdr:spPr>
          <a:xfrm>
            <a:off x="572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250" hidden="1"/>
          <xdr:cNvSpPr>
            <a:spLocks/>
          </xdr:cNvSpPr>
        </xdr:nvSpPr>
        <xdr:spPr>
          <a:xfrm>
            <a:off x="582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251" hidden="1"/>
          <xdr:cNvSpPr>
            <a:spLocks/>
          </xdr:cNvSpPr>
        </xdr:nvSpPr>
        <xdr:spPr>
          <a:xfrm>
            <a:off x="534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252" hidden="1"/>
          <xdr:cNvSpPr>
            <a:spLocks/>
          </xdr:cNvSpPr>
        </xdr:nvSpPr>
        <xdr:spPr>
          <a:xfrm>
            <a:off x="524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253" hidden="1"/>
          <xdr:cNvSpPr>
            <a:spLocks/>
          </xdr:cNvSpPr>
        </xdr:nvSpPr>
        <xdr:spPr>
          <a:xfrm>
            <a:off x="514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254" hidden="1"/>
          <xdr:cNvSpPr>
            <a:spLocks/>
          </xdr:cNvSpPr>
        </xdr:nvSpPr>
        <xdr:spPr>
          <a:xfrm flipH="1">
            <a:off x="630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255" hidden="1"/>
          <xdr:cNvSpPr>
            <a:spLocks/>
          </xdr:cNvSpPr>
        </xdr:nvSpPr>
        <xdr:spPr>
          <a:xfrm flipH="1">
            <a:off x="620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256" hidden="1"/>
          <xdr:cNvSpPr>
            <a:spLocks/>
          </xdr:cNvSpPr>
        </xdr:nvSpPr>
        <xdr:spPr>
          <a:xfrm flipH="1">
            <a:off x="611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257" hidden="1"/>
          <xdr:cNvSpPr>
            <a:spLocks/>
          </xdr:cNvSpPr>
        </xdr:nvSpPr>
        <xdr:spPr>
          <a:xfrm flipH="1">
            <a:off x="601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258" hidden="1"/>
          <xdr:cNvSpPr>
            <a:spLocks/>
          </xdr:cNvSpPr>
        </xdr:nvSpPr>
        <xdr:spPr>
          <a:xfrm flipH="1">
            <a:off x="592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259" hidden="1"/>
          <xdr:cNvSpPr>
            <a:spLocks/>
          </xdr:cNvSpPr>
        </xdr:nvSpPr>
        <xdr:spPr>
          <a:xfrm flipH="1">
            <a:off x="640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260" hidden="1"/>
          <xdr:cNvSpPr>
            <a:spLocks/>
          </xdr:cNvSpPr>
        </xdr:nvSpPr>
        <xdr:spPr>
          <a:xfrm flipH="1">
            <a:off x="649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261" hidden="1"/>
          <xdr:cNvSpPr>
            <a:spLocks/>
          </xdr:cNvSpPr>
        </xdr:nvSpPr>
        <xdr:spPr>
          <a:xfrm flipH="1">
            <a:off x="659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339" hidden="1"/>
          <xdr:cNvSpPr>
            <a:spLocks/>
          </xdr:cNvSpPr>
        </xdr:nvSpPr>
        <xdr:spPr>
          <a:xfrm>
            <a:off x="338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340" hidden="1"/>
          <xdr:cNvSpPr>
            <a:spLocks/>
          </xdr:cNvSpPr>
        </xdr:nvSpPr>
        <xdr:spPr>
          <a:xfrm>
            <a:off x="332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341" hidden="1"/>
          <xdr:cNvSpPr>
            <a:spLocks/>
          </xdr:cNvSpPr>
        </xdr:nvSpPr>
        <xdr:spPr>
          <a:xfrm>
            <a:off x="328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342" hidden="1"/>
          <xdr:cNvSpPr>
            <a:spLocks/>
          </xdr:cNvSpPr>
        </xdr:nvSpPr>
        <xdr:spPr>
          <a:xfrm>
            <a:off x="325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343" hidden="1"/>
          <xdr:cNvSpPr>
            <a:spLocks/>
          </xdr:cNvSpPr>
        </xdr:nvSpPr>
        <xdr:spPr>
          <a:xfrm>
            <a:off x="323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344" hidden="1"/>
          <xdr:cNvSpPr>
            <a:spLocks/>
          </xdr:cNvSpPr>
        </xdr:nvSpPr>
        <xdr:spPr>
          <a:xfrm flipH="1">
            <a:off x="309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345" hidden="1"/>
          <xdr:cNvSpPr>
            <a:spLocks/>
          </xdr:cNvSpPr>
        </xdr:nvSpPr>
        <xdr:spPr>
          <a:xfrm flipH="1">
            <a:off x="315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346" hidden="1"/>
          <xdr:cNvSpPr>
            <a:spLocks/>
          </xdr:cNvSpPr>
        </xdr:nvSpPr>
        <xdr:spPr>
          <a:xfrm flipH="1">
            <a:off x="319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347" hidden="1"/>
          <xdr:cNvSpPr>
            <a:spLocks/>
          </xdr:cNvSpPr>
        </xdr:nvSpPr>
        <xdr:spPr>
          <a:xfrm flipH="1">
            <a:off x="322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348" hidden="1"/>
          <xdr:cNvSpPr>
            <a:spLocks/>
          </xdr:cNvSpPr>
        </xdr:nvSpPr>
        <xdr:spPr>
          <a:xfrm flipH="1">
            <a:off x="300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349" hidden="1"/>
          <xdr:cNvSpPr>
            <a:spLocks/>
          </xdr:cNvSpPr>
        </xdr:nvSpPr>
        <xdr:spPr>
          <a:xfrm flipH="1">
            <a:off x="289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350" hidden="1"/>
          <xdr:cNvSpPr>
            <a:spLocks/>
          </xdr:cNvSpPr>
        </xdr:nvSpPr>
        <xdr:spPr>
          <a:xfrm>
            <a:off x="263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351" hidden="1"/>
          <xdr:cNvSpPr>
            <a:spLocks/>
          </xdr:cNvSpPr>
        </xdr:nvSpPr>
        <xdr:spPr>
          <a:xfrm>
            <a:off x="273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352" hidden="1"/>
          <xdr:cNvSpPr>
            <a:spLocks/>
          </xdr:cNvSpPr>
        </xdr:nvSpPr>
        <xdr:spPr>
          <a:xfrm>
            <a:off x="254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353" hidden="1"/>
          <xdr:cNvSpPr>
            <a:spLocks/>
          </xdr:cNvSpPr>
        </xdr:nvSpPr>
        <xdr:spPr>
          <a:xfrm>
            <a:off x="244" y="323"/>
            <a:ext cx="0" cy="4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354" hidden="1"/>
          <xdr:cNvSpPr>
            <a:spLocks/>
          </xdr:cNvSpPr>
        </xdr:nvSpPr>
        <xdr:spPr>
          <a:xfrm>
            <a:off x="234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355" hidden="1"/>
          <xdr:cNvSpPr>
            <a:spLocks/>
          </xdr:cNvSpPr>
        </xdr:nvSpPr>
        <xdr:spPr>
          <a:xfrm>
            <a:off x="225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390" hidden="1"/>
          <xdr:cNvSpPr>
            <a:spLocks/>
          </xdr:cNvSpPr>
        </xdr:nvSpPr>
        <xdr:spPr>
          <a:xfrm>
            <a:off x="215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391" hidden="1"/>
          <xdr:cNvSpPr>
            <a:spLocks/>
          </xdr:cNvSpPr>
        </xdr:nvSpPr>
        <xdr:spPr>
          <a:xfrm>
            <a:off x="206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392" hidden="1"/>
          <xdr:cNvSpPr>
            <a:spLocks/>
          </xdr:cNvSpPr>
        </xdr:nvSpPr>
        <xdr:spPr>
          <a:xfrm>
            <a:off x="196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393" hidden="1"/>
          <xdr:cNvSpPr>
            <a:spLocks/>
          </xdr:cNvSpPr>
        </xdr:nvSpPr>
        <xdr:spPr>
          <a:xfrm>
            <a:off x="186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394" hidden="1"/>
          <xdr:cNvSpPr>
            <a:spLocks/>
          </xdr:cNvSpPr>
        </xdr:nvSpPr>
        <xdr:spPr>
          <a:xfrm>
            <a:off x="177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752475</xdr:colOff>
      <xdr:row>7</xdr:row>
      <xdr:rowOff>47625</xdr:rowOff>
    </xdr:from>
    <xdr:to>
      <xdr:col>9</xdr:col>
      <xdr:colOff>523875</xdr:colOff>
      <xdr:row>13</xdr:row>
      <xdr:rowOff>19050</xdr:rowOff>
    </xdr:to>
    <xdr:grpSp>
      <xdr:nvGrpSpPr>
        <xdr:cNvPr id="171" name="Groupe 6" hidden="1"/>
        <xdr:cNvGrpSpPr>
          <a:grpSpLocks/>
        </xdr:cNvGrpSpPr>
      </xdr:nvGrpSpPr>
      <xdr:grpSpPr>
        <a:xfrm>
          <a:off x="752475" y="1438275"/>
          <a:ext cx="6629400" cy="942975"/>
          <a:chOff x="77" y="449"/>
          <a:chExt cx="696" cy="99"/>
        </a:xfrm>
        <a:solidFill>
          <a:srgbClr val="FFFFFF"/>
        </a:solidFill>
      </xdr:grpSpPr>
      <xdr:grpSp>
        <xdr:nvGrpSpPr>
          <xdr:cNvPr id="172" name="Group 262" hidden="1"/>
          <xdr:cNvGrpSpPr>
            <a:grpSpLocks/>
          </xdr:cNvGrpSpPr>
        </xdr:nvGrpSpPr>
        <xdr:grpSpPr>
          <a:xfrm>
            <a:off x="77" y="449"/>
            <a:ext cx="94" cy="98"/>
            <a:chOff x="2069" y="994"/>
            <a:chExt cx="846" cy="710"/>
          </a:xfrm>
          <a:solidFill>
            <a:srgbClr val="FFFFFF"/>
          </a:solidFill>
        </xdr:grpSpPr>
        <xdr:sp>
          <xdr:nvSpPr>
            <xdr:cNvPr id="173" name="Line 263" hidden="1"/>
            <xdr:cNvSpPr>
              <a:spLocks/>
            </xdr:cNvSpPr>
          </xdr:nvSpPr>
          <xdr:spPr>
            <a:xfrm>
              <a:off x="2069" y="1338"/>
              <a:ext cx="71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Rectangle 264" descr="Rayures horizontales (blanc/noir)" hidden="1"/>
            <xdr:cNvSpPr>
              <a:spLocks/>
            </xdr:cNvSpPr>
          </xdr:nvSpPr>
          <xdr:spPr>
            <a:xfrm>
              <a:off x="2773" y="994"/>
              <a:ext cx="142" cy="710"/>
            </a:xfrm>
            <a:prstGeom prst="rect">
              <a:avLst/>
            </a:prstGeom>
            <a:pattFill prst="ltHorz">
              <a:fgClr>
                <a:srgbClr val="000000"/>
              </a:fgClr>
              <a:bgClr>
                <a:srgbClr val="FFFFFF"/>
              </a:bgClr>
            </a:patt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5" name="Line 265" hidden="1"/>
          <xdr:cNvSpPr>
            <a:spLocks/>
          </xdr:cNvSpPr>
        </xdr:nvSpPr>
        <xdr:spPr>
          <a:xfrm>
            <a:off x="434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266" hidden="1"/>
          <xdr:cNvSpPr>
            <a:spLocks/>
          </xdr:cNvSpPr>
        </xdr:nvSpPr>
        <xdr:spPr>
          <a:xfrm>
            <a:off x="443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267" hidden="1"/>
          <xdr:cNvSpPr>
            <a:spLocks/>
          </xdr:cNvSpPr>
        </xdr:nvSpPr>
        <xdr:spPr>
          <a:xfrm>
            <a:off x="456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268" hidden="1"/>
          <xdr:cNvSpPr>
            <a:spLocks/>
          </xdr:cNvSpPr>
        </xdr:nvSpPr>
        <xdr:spPr>
          <a:xfrm>
            <a:off x="467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269" hidden="1"/>
          <xdr:cNvSpPr>
            <a:spLocks/>
          </xdr:cNvSpPr>
        </xdr:nvSpPr>
        <xdr:spPr>
          <a:xfrm>
            <a:off x="479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270" hidden="1"/>
          <xdr:cNvSpPr>
            <a:spLocks/>
          </xdr:cNvSpPr>
        </xdr:nvSpPr>
        <xdr:spPr>
          <a:xfrm flipH="1">
            <a:off x="537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271" hidden="1"/>
          <xdr:cNvSpPr>
            <a:spLocks/>
          </xdr:cNvSpPr>
        </xdr:nvSpPr>
        <xdr:spPr>
          <a:xfrm flipH="1">
            <a:off x="526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272" hidden="1"/>
          <xdr:cNvSpPr>
            <a:spLocks/>
          </xdr:cNvSpPr>
        </xdr:nvSpPr>
        <xdr:spPr>
          <a:xfrm flipH="1">
            <a:off x="514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273" hidden="1"/>
          <xdr:cNvSpPr>
            <a:spLocks/>
          </xdr:cNvSpPr>
        </xdr:nvSpPr>
        <xdr:spPr>
          <a:xfrm flipH="1">
            <a:off x="502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274" hidden="1"/>
          <xdr:cNvSpPr>
            <a:spLocks/>
          </xdr:cNvSpPr>
        </xdr:nvSpPr>
        <xdr:spPr>
          <a:xfrm flipH="1">
            <a:off x="491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275" hidden="1"/>
          <xdr:cNvSpPr>
            <a:spLocks/>
          </xdr:cNvSpPr>
        </xdr:nvSpPr>
        <xdr:spPr>
          <a:xfrm flipH="1">
            <a:off x="550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276" hidden="1"/>
          <xdr:cNvSpPr>
            <a:spLocks/>
          </xdr:cNvSpPr>
        </xdr:nvSpPr>
        <xdr:spPr>
          <a:xfrm flipH="1">
            <a:off x="562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277" hidden="1"/>
          <xdr:cNvSpPr>
            <a:spLocks/>
          </xdr:cNvSpPr>
        </xdr:nvSpPr>
        <xdr:spPr>
          <a:xfrm flipH="1">
            <a:off x="573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278" hidden="1"/>
          <xdr:cNvSpPr>
            <a:spLocks/>
          </xdr:cNvSpPr>
        </xdr:nvSpPr>
        <xdr:spPr>
          <a:xfrm flipH="1">
            <a:off x="585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279" hidden="1"/>
          <xdr:cNvSpPr>
            <a:spLocks/>
          </xdr:cNvSpPr>
        </xdr:nvSpPr>
        <xdr:spPr>
          <a:xfrm>
            <a:off x="631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280" hidden="1"/>
          <xdr:cNvSpPr>
            <a:spLocks/>
          </xdr:cNvSpPr>
        </xdr:nvSpPr>
        <xdr:spPr>
          <a:xfrm>
            <a:off x="644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281" hidden="1"/>
          <xdr:cNvSpPr>
            <a:spLocks/>
          </xdr:cNvSpPr>
        </xdr:nvSpPr>
        <xdr:spPr>
          <a:xfrm>
            <a:off x="656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282" hidden="1"/>
          <xdr:cNvSpPr>
            <a:spLocks/>
          </xdr:cNvSpPr>
        </xdr:nvSpPr>
        <xdr:spPr>
          <a:xfrm>
            <a:off x="667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Line 283" hidden="1"/>
          <xdr:cNvSpPr>
            <a:spLocks/>
          </xdr:cNvSpPr>
        </xdr:nvSpPr>
        <xdr:spPr>
          <a:xfrm>
            <a:off x="679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Line 284" hidden="1"/>
          <xdr:cNvSpPr>
            <a:spLocks/>
          </xdr:cNvSpPr>
        </xdr:nvSpPr>
        <xdr:spPr>
          <a:xfrm>
            <a:off x="620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285" hidden="1"/>
          <xdr:cNvSpPr>
            <a:spLocks/>
          </xdr:cNvSpPr>
        </xdr:nvSpPr>
        <xdr:spPr>
          <a:xfrm>
            <a:off x="608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286" hidden="1"/>
          <xdr:cNvSpPr>
            <a:spLocks/>
          </xdr:cNvSpPr>
        </xdr:nvSpPr>
        <xdr:spPr>
          <a:xfrm>
            <a:off x="596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287" hidden="1"/>
          <xdr:cNvSpPr>
            <a:spLocks/>
          </xdr:cNvSpPr>
        </xdr:nvSpPr>
        <xdr:spPr>
          <a:xfrm flipH="1">
            <a:off x="738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288" hidden="1"/>
          <xdr:cNvSpPr>
            <a:spLocks/>
          </xdr:cNvSpPr>
        </xdr:nvSpPr>
        <xdr:spPr>
          <a:xfrm flipH="1">
            <a:off x="725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289" hidden="1"/>
          <xdr:cNvSpPr>
            <a:spLocks/>
          </xdr:cNvSpPr>
        </xdr:nvSpPr>
        <xdr:spPr>
          <a:xfrm flipH="1">
            <a:off x="714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290" hidden="1"/>
          <xdr:cNvSpPr>
            <a:spLocks/>
          </xdr:cNvSpPr>
        </xdr:nvSpPr>
        <xdr:spPr>
          <a:xfrm flipH="1">
            <a:off x="702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291" hidden="1"/>
          <xdr:cNvSpPr>
            <a:spLocks/>
          </xdr:cNvSpPr>
        </xdr:nvSpPr>
        <xdr:spPr>
          <a:xfrm flipH="1">
            <a:off x="691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Line 292" hidden="1"/>
          <xdr:cNvSpPr>
            <a:spLocks/>
          </xdr:cNvSpPr>
        </xdr:nvSpPr>
        <xdr:spPr>
          <a:xfrm flipH="1">
            <a:off x="750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293" hidden="1"/>
          <xdr:cNvSpPr>
            <a:spLocks/>
          </xdr:cNvSpPr>
        </xdr:nvSpPr>
        <xdr:spPr>
          <a:xfrm flipH="1">
            <a:off x="761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294" hidden="1"/>
          <xdr:cNvSpPr>
            <a:spLocks/>
          </xdr:cNvSpPr>
        </xdr:nvSpPr>
        <xdr:spPr>
          <a:xfrm flipH="1">
            <a:off x="773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356" hidden="1"/>
          <xdr:cNvSpPr>
            <a:spLocks/>
          </xdr:cNvSpPr>
        </xdr:nvSpPr>
        <xdr:spPr>
          <a:xfrm>
            <a:off x="427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357" hidden="1"/>
          <xdr:cNvSpPr>
            <a:spLocks/>
          </xdr:cNvSpPr>
        </xdr:nvSpPr>
        <xdr:spPr>
          <a:xfrm>
            <a:off x="420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358" hidden="1"/>
          <xdr:cNvSpPr>
            <a:spLocks/>
          </xdr:cNvSpPr>
        </xdr:nvSpPr>
        <xdr:spPr>
          <a:xfrm>
            <a:off x="415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359" hidden="1"/>
          <xdr:cNvSpPr>
            <a:spLocks/>
          </xdr:cNvSpPr>
        </xdr:nvSpPr>
        <xdr:spPr>
          <a:xfrm>
            <a:off x="412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360" hidden="1"/>
          <xdr:cNvSpPr>
            <a:spLocks/>
          </xdr:cNvSpPr>
        </xdr:nvSpPr>
        <xdr:spPr>
          <a:xfrm>
            <a:off x="409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361" hidden="1"/>
          <xdr:cNvSpPr>
            <a:spLocks/>
          </xdr:cNvSpPr>
        </xdr:nvSpPr>
        <xdr:spPr>
          <a:xfrm flipH="1">
            <a:off x="392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362" hidden="1"/>
          <xdr:cNvSpPr>
            <a:spLocks/>
          </xdr:cNvSpPr>
        </xdr:nvSpPr>
        <xdr:spPr>
          <a:xfrm flipH="1">
            <a:off x="399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363" hidden="1"/>
          <xdr:cNvSpPr>
            <a:spLocks/>
          </xdr:cNvSpPr>
        </xdr:nvSpPr>
        <xdr:spPr>
          <a:xfrm flipH="1">
            <a:off x="404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364" hidden="1"/>
          <xdr:cNvSpPr>
            <a:spLocks/>
          </xdr:cNvSpPr>
        </xdr:nvSpPr>
        <xdr:spPr>
          <a:xfrm flipH="1">
            <a:off x="407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Line 365" hidden="1"/>
          <xdr:cNvSpPr>
            <a:spLocks/>
          </xdr:cNvSpPr>
        </xdr:nvSpPr>
        <xdr:spPr>
          <a:xfrm flipH="1">
            <a:off x="381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366" hidden="1"/>
          <xdr:cNvSpPr>
            <a:spLocks/>
          </xdr:cNvSpPr>
        </xdr:nvSpPr>
        <xdr:spPr>
          <a:xfrm flipH="1">
            <a:off x="368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367" hidden="1"/>
          <xdr:cNvSpPr>
            <a:spLocks/>
          </xdr:cNvSpPr>
        </xdr:nvSpPr>
        <xdr:spPr>
          <a:xfrm>
            <a:off x="336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Line 368" hidden="1"/>
          <xdr:cNvSpPr>
            <a:spLocks/>
          </xdr:cNvSpPr>
        </xdr:nvSpPr>
        <xdr:spPr>
          <a:xfrm>
            <a:off x="348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369" hidden="1"/>
          <xdr:cNvSpPr>
            <a:spLocks/>
          </xdr:cNvSpPr>
        </xdr:nvSpPr>
        <xdr:spPr>
          <a:xfrm>
            <a:off x="325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370" hidden="1"/>
          <xdr:cNvSpPr>
            <a:spLocks/>
          </xdr:cNvSpPr>
        </xdr:nvSpPr>
        <xdr:spPr>
          <a:xfrm>
            <a:off x="313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371" hidden="1"/>
          <xdr:cNvSpPr>
            <a:spLocks/>
          </xdr:cNvSpPr>
        </xdr:nvSpPr>
        <xdr:spPr>
          <a:xfrm>
            <a:off x="300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372" hidden="1"/>
          <xdr:cNvSpPr>
            <a:spLocks/>
          </xdr:cNvSpPr>
        </xdr:nvSpPr>
        <xdr:spPr>
          <a:xfrm>
            <a:off x="289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395" hidden="1"/>
          <xdr:cNvSpPr>
            <a:spLocks/>
          </xdr:cNvSpPr>
        </xdr:nvSpPr>
        <xdr:spPr>
          <a:xfrm>
            <a:off x="231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396" hidden="1"/>
          <xdr:cNvSpPr>
            <a:spLocks/>
          </xdr:cNvSpPr>
        </xdr:nvSpPr>
        <xdr:spPr>
          <a:xfrm>
            <a:off x="220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397" hidden="1"/>
          <xdr:cNvSpPr>
            <a:spLocks/>
          </xdr:cNvSpPr>
        </xdr:nvSpPr>
        <xdr:spPr>
          <a:xfrm>
            <a:off x="208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398" hidden="1"/>
          <xdr:cNvSpPr>
            <a:spLocks/>
          </xdr:cNvSpPr>
        </xdr:nvSpPr>
        <xdr:spPr>
          <a:xfrm>
            <a:off x="195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399" hidden="1"/>
          <xdr:cNvSpPr>
            <a:spLocks/>
          </xdr:cNvSpPr>
        </xdr:nvSpPr>
        <xdr:spPr>
          <a:xfrm>
            <a:off x="184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405" hidden="1"/>
          <xdr:cNvSpPr>
            <a:spLocks/>
          </xdr:cNvSpPr>
        </xdr:nvSpPr>
        <xdr:spPr>
          <a:xfrm>
            <a:off x="277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406" hidden="1"/>
          <xdr:cNvSpPr>
            <a:spLocks/>
          </xdr:cNvSpPr>
        </xdr:nvSpPr>
        <xdr:spPr>
          <a:xfrm>
            <a:off x="266" y="450"/>
            <a:ext cx="0" cy="9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407" hidden="1"/>
          <xdr:cNvSpPr>
            <a:spLocks/>
          </xdr:cNvSpPr>
        </xdr:nvSpPr>
        <xdr:spPr>
          <a:xfrm>
            <a:off x="254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Line 408" hidden="1"/>
          <xdr:cNvSpPr>
            <a:spLocks/>
          </xdr:cNvSpPr>
        </xdr:nvSpPr>
        <xdr:spPr>
          <a:xfrm>
            <a:off x="243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742950</xdr:colOff>
      <xdr:row>7</xdr:row>
      <xdr:rowOff>38100</xdr:rowOff>
    </xdr:from>
    <xdr:to>
      <xdr:col>9</xdr:col>
      <xdr:colOff>514350</xdr:colOff>
      <xdr:row>13</xdr:row>
      <xdr:rowOff>28575</xdr:rowOff>
    </xdr:to>
    <xdr:grpSp>
      <xdr:nvGrpSpPr>
        <xdr:cNvPr id="231" name="Groupe 7" hidden="1"/>
        <xdr:cNvGrpSpPr>
          <a:grpSpLocks/>
        </xdr:cNvGrpSpPr>
      </xdr:nvGrpSpPr>
      <xdr:grpSpPr>
        <a:xfrm>
          <a:off x="742950" y="1428750"/>
          <a:ext cx="6629400" cy="962025"/>
          <a:chOff x="79" y="577"/>
          <a:chExt cx="696" cy="101"/>
        </a:xfrm>
        <a:solidFill>
          <a:srgbClr val="FFFFFF"/>
        </a:solidFill>
      </xdr:grpSpPr>
      <xdr:grpSp>
        <xdr:nvGrpSpPr>
          <xdr:cNvPr id="232" name="Group 295" hidden="1"/>
          <xdr:cNvGrpSpPr>
            <a:grpSpLocks/>
          </xdr:cNvGrpSpPr>
        </xdr:nvGrpSpPr>
        <xdr:grpSpPr>
          <a:xfrm>
            <a:off x="79" y="577"/>
            <a:ext cx="94" cy="101"/>
            <a:chOff x="2069" y="994"/>
            <a:chExt cx="846" cy="710"/>
          </a:xfrm>
          <a:solidFill>
            <a:srgbClr val="FFFFFF"/>
          </a:solidFill>
        </xdr:grpSpPr>
        <xdr:sp>
          <xdr:nvSpPr>
            <xdr:cNvPr id="233" name="Line 296" hidden="1"/>
            <xdr:cNvSpPr>
              <a:spLocks/>
            </xdr:cNvSpPr>
          </xdr:nvSpPr>
          <xdr:spPr>
            <a:xfrm>
              <a:off x="2069" y="1338"/>
              <a:ext cx="71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" name="Rectangle 297" descr="Rayures horizontales (blanc/noir)" hidden="1"/>
            <xdr:cNvSpPr>
              <a:spLocks/>
            </xdr:cNvSpPr>
          </xdr:nvSpPr>
          <xdr:spPr>
            <a:xfrm>
              <a:off x="2773" y="994"/>
              <a:ext cx="142" cy="710"/>
            </a:xfrm>
            <a:prstGeom prst="rect">
              <a:avLst/>
            </a:prstGeom>
            <a:pattFill prst="ltHorz">
              <a:fgClr>
                <a:srgbClr val="000000"/>
              </a:fgClr>
              <a:bgClr>
                <a:srgbClr val="FFFFFF"/>
              </a:bgClr>
            </a:patt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5" name="Line 298" hidden="1"/>
          <xdr:cNvSpPr>
            <a:spLocks/>
          </xdr:cNvSpPr>
        </xdr:nvSpPr>
        <xdr:spPr>
          <a:xfrm>
            <a:off x="481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299" hidden="1"/>
          <xdr:cNvSpPr>
            <a:spLocks/>
          </xdr:cNvSpPr>
        </xdr:nvSpPr>
        <xdr:spPr>
          <a:xfrm flipH="1">
            <a:off x="539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300" hidden="1"/>
          <xdr:cNvSpPr>
            <a:spLocks/>
          </xdr:cNvSpPr>
        </xdr:nvSpPr>
        <xdr:spPr>
          <a:xfrm flipH="1">
            <a:off x="528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301" hidden="1"/>
          <xdr:cNvSpPr>
            <a:spLocks/>
          </xdr:cNvSpPr>
        </xdr:nvSpPr>
        <xdr:spPr>
          <a:xfrm flipH="1">
            <a:off x="516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302" hidden="1"/>
          <xdr:cNvSpPr>
            <a:spLocks/>
          </xdr:cNvSpPr>
        </xdr:nvSpPr>
        <xdr:spPr>
          <a:xfrm flipH="1">
            <a:off x="504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303" hidden="1"/>
          <xdr:cNvSpPr>
            <a:spLocks/>
          </xdr:cNvSpPr>
        </xdr:nvSpPr>
        <xdr:spPr>
          <a:xfrm flipH="1">
            <a:off x="493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304" hidden="1"/>
          <xdr:cNvSpPr>
            <a:spLocks/>
          </xdr:cNvSpPr>
        </xdr:nvSpPr>
        <xdr:spPr>
          <a:xfrm flipH="1">
            <a:off x="552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305" hidden="1"/>
          <xdr:cNvSpPr>
            <a:spLocks/>
          </xdr:cNvSpPr>
        </xdr:nvSpPr>
        <xdr:spPr>
          <a:xfrm flipH="1">
            <a:off x="564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Line 306" hidden="1"/>
          <xdr:cNvSpPr>
            <a:spLocks/>
          </xdr:cNvSpPr>
        </xdr:nvSpPr>
        <xdr:spPr>
          <a:xfrm flipH="1">
            <a:off x="575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Line 307" hidden="1"/>
          <xdr:cNvSpPr>
            <a:spLocks/>
          </xdr:cNvSpPr>
        </xdr:nvSpPr>
        <xdr:spPr>
          <a:xfrm flipH="1">
            <a:off x="587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Line 308" hidden="1"/>
          <xdr:cNvSpPr>
            <a:spLocks/>
          </xdr:cNvSpPr>
        </xdr:nvSpPr>
        <xdr:spPr>
          <a:xfrm>
            <a:off x="633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Line 309" hidden="1"/>
          <xdr:cNvSpPr>
            <a:spLocks/>
          </xdr:cNvSpPr>
        </xdr:nvSpPr>
        <xdr:spPr>
          <a:xfrm>
            <a:off x="646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310" hidden="1"/>
          <xdr:cNvSpPr>
            <a:spLocks/>
          </xdr:cNvSpPr>
        </xdr:nvSpPr>
        <xdr:spPr>
          <a:xfrm>
            <a:off x="658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311" hidden="1"/>
          <xdr:cNvSpPr>
            <a:spLocks/>
          </xdr:cNvSpPr>
        </xdr:nvSpPr>
        <xdr:spPr>
          <a:xfrm>
            <a:off x="669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312" hidden="1"/>
          <xdr:cNvSpPr>
            <a:spLocks/>
          </xdr:cNvSpPr>
        </xdr:nvSpPr>
        <xdr:spPr>
          <a:xfrm>
            <a:off x="681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Line 313" hidden="1"/>
          <xdr:cNvSpPr>
            <a:spLocks/>
          </xdr:cNvSpPr>
        </xdr:nvSpPr>
        <xdr:spPr>
          <a:xfrm>
            <a:off x="622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Line 314" hidden="1"/>
          <xdr:cNvSpPr>
            <a:spLocks/>
          </xdr:cNvSpPr>
        </xdr:nvSpPr>
        <xdr:spPr>
          <a:xfrm>
            <a:off x="610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315" hidden="1"/>
          <xdr:cNvSpPr>
            <a:spLocks/>
          </xdr:cNvSpPr>
        </xdr:nvSpPr>
        <xdr:spPr>
          <a:xfrm>
            <a:off x="598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Line 316" hidden="1"/>
          <xdr:cNvSpPr>
            <a:spLocks/>
          </xdr:cNvSpPr>
        </xdr:nvSpPr>
        <xdr:spPr>
          <a:xfrm flipH="1">
            <a:off x="740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Line 317" hidden="1"/>
          <xdr:cNvSpPr>
            <a:spLocks/>
          </xdr:cNvSpPr>
        </xdr:nvSpPr>
        <xdr:spPr>
          <a:xfrm flipH="1">
            <a:off x="727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Line 318" hidden="1"/>
          <xdr:cNvSpPr>
            <a:spLocks/>
          </xdr:cNvSpPr>
        </xdr:nvSpPr>
        <xdr:spPr>
          <a:xfrm flipH="1">
            <a:off x="716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Line 319" hidden="1"/>
          <xdr:cNvSpPr>
            <a:spLocks/>
          </xdr:cNvSpPr>
        </xdr:nvSpPr>
        <xdr:spPr>
          <a:xfrm flipH="1">
            <a:off x="704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Line 320" hidden="1"/>
          <xdr:cNvSpPr>
            <a:spLocks/>
          </xdr:cNvSpPr>
        </xdr:nvSpPr>
        <xdr:spPr>
          <a:xfrm flipH="1">
            <a:off x="693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Line 321" hidden="1"/>
          <xdr:cNvSpPr>
            <a:spLocks/>
          </xdr:cNvSpPr>
        </xdr:nvSpPr>
        <xdr:spPr>
          <a:xfrm flipH="1">
            <a:off x="752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Line 322" hidden="1"/>
          <xdr:cNvSpPr>
            <a:spLocks/>
          </xdr:cNvSpPr>
        </xdr:nvSpPr>
        <xdr:spPr>
          <a:xfrm flipH="1">
            <a:off x="763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323" hidden="1"/>
          <xdr:cNvSpPr>
            <a:spLocks/>
          </xdr:cNvSpPr>
        </xdr:nvSpPr>
        <xdr:spPr>
          <a:xfrm flipH="1">
            <a:off x="775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373" hidden="1"/>
          <xdr:cNvSpPr>
            <a:spLocks/>
          </xdr:cNvSpPr>
        </xdr:nvSpPr>
        <xdr:spPr>
          <a:xfrm>
            <a:off x="476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Line 374" hidden="1"/>
          <xdr:cNvSpPr>
            <a:spLocks/>
          </xdr:cNvSpPr>
        </xdr:nvSpPr>
        <xdr:spPr>
          <a:xfrm>
            <a:off x="469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Line 375" hidden="1"/>
          <xdr:cNvSpPr>
            <a:spLocks/>
          </xdr:cNvSpPr>
        </xdr:nvSpPr>
        <xdr:spPr>
          <a:xfrm>
            <a:off x="464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376" hidden="1"/>
          <xdr:cNvSpPr>
            <a:spLocks/>
          </xdr:cNvSpPr>
        </xdr:nvSpPr>
        <xdr:spPr>
          <a:xfrm>
            <a:off x="461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Line 377" hidden="1"/>
          <xdr:cNvSpPr>
            <a:spLocks/>
          </xdr:cNvSpPr>
        </xdr:nvSpPr>
        <xdr:spPr>
          <a:xfrm>
            <a:off x="459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Line 378" hidden="1"/>
          <xdr:cNvSpPr>
            <a:spLocks/>
          </xdr:cNvSpPr>
        </xdr:nvSpPr>
        <xdr:spPr>
          <a:xfrm flipH="1">
            <a:off x="440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379" hidden="1"/>
          <xdr:cNvSpPr>
            <a:spLocks/>
          </xdr:cNvSpPr>
        </xdr:nvSpPr>
        <xdr:spPr>
          <a:xfrm flipH="1">
            <a:off x="448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Line 380" hidden="1"/>
          <xdr:cNvSpPr>
            <a:spLocks/>
          </xdr:cNvSpPr>
        </xdr:nvSpPr>
        <xdr:spPr>
          <a:xfrm flipH="1">
            <a:off x="453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Line 381" hidden="1"/>
          <xdr:cNvSpPr>
            <a:spLocks/>
          </xdr:cNvSpPr>
        </xdr:nvSpPr>
        <xdr:spPr>
          <a:xfrm flipH="1">
            <a:off x="456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382" hidden="1"/>
          <xdr:cNvSpPr>
            <a:spLocks/>
          </xdr:cNvSpPr>
        </xdr:nvSpPr>
        <xdr:spPr>
          <a:xfrm flipH="1">
            <a:off x="431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Line 383" hidden="1"/>
          <xdr:cNvSpPr>
            <a:spLocks/>
          </xdr:cNvSpPr>
        </xdr:nvSpPr>
        <xdr:spPr>
          <a:xfrm flipH="1">
            <a:off x="416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384" hidden="1"/>
          <xdr:cNvSpPr>
            <a:spLocks/>
          </xdr:cNvSpPr>
        </xdr:nvSpPr>
        <xdr:spPr>
          <a:xfrm>
            <a:off x="385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385" hidden="1"/>
          <xdr:cNvSpPr>
            <a:spLocks/>
          </xdr:cNvSpPr>
        </xdr:nvSpPr>
        <xdr:spPr>
          <a:xfrm>
            <a:off x="396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386" hidden="1"/>
          <xdr:cNvSpPr>
            <a:spLocks/>
          </xdr:cNvSpPr>
        </xdr:nvSpPr>
        <xdr:spPr>
          <a:xfrm>
            <a:off x="373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387" hidden="1"/>
          <xdr:cNvSpPr>
            <a:spLocks/>
          </xdr:cNvSpPr>
        </xdr:nvSpPr>
        <xdr:spPr>
          <a:xfrm>
            <a:off x="362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388" hidden="1"/>
          <xdr:cNvSpPr>
            <a:spLocks/>
          </xdr:cNvSpPr>
        </xdr:nvSpPr>
        <xdr:spPr>
          <a:xfrm>
            <a:off x="350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389" hidden="1"/>
          <xdr:cNvSpPr>
            <a:spLocks/>
          </xdr:cNvSpPr>
        </xdr:nvSpPr>
        <xdr:spPr>
          <a:xfrm>
            <a:off x="327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Line 400" hidden="1"/>
          <xdr:cNvSpPr>
            <a:spLocks/>
          </xdr:cNvSpPr>
        </xdr:nvSpPr>
        <xdr:spPr>
          <a:xfrm>
            <a:off x="234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401" hidden="1"/>
          <xdr:cNvSpPr>
            <a:spLocks/>
          </xdr:cNvSpPr>
        </xdr:nvSpPr>
        <xdr:spPr>
          <a:xfrm>
            <a:off x="222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402" hidden="1"/>
          <xdr:cNvSpPr>
            <a:spLocks/>
          </xdr:cNvSpPr>
        </xdr:nvSpPr>
        <xdr:spPr>
          <a:xfrm>
            <a:off x="210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Line 403" hidden="1"/>
          <xdr:cNvSpPr>
            <a:spLocks/>
          </xdr:cNvSpPr>
        </xdr:nvSpPr>
        <xdr:spPr>
          <a:xfrm>
            <a:off x="199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Line 404" hidden="1"/>
          <xdr:cNvSpPr>
            <a:spLocks/>
          </xdr:cNvSpPr>
        </xdr:nvSpPr>
        <xdr:spPr>
          <a:xfrm>
            <a:off x="186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Line 409" hidden="1"/>
          <xdr:cNvSpPr>
            <a:spLocks/>
          </xdr:cNvSpPr>
        </xdr:nvSpPr>
        <xdr:spPr>
          <a:xfrm>
            <a:off x="316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Line 410" hidden="1"/>
          <xdr:cNvSpPr>
            <a:spLocks/>
          </xdr:cNvSpPr>
        </xdr:nvSpPr>
        <xdr:spPr>
          <a:xfrm>
            <a:off x="305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Line 411" hidden="1"/>
          <xdr:cNvSpPr>
            <a:spLocks/>
          </xdr:cNvSpPr>
        </xdr:nvSpPr>
        <xdr:spPr>
          <a:xfrm>
            <a:off x="293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412" hidden="1"/>
          <xdr:cNvSpPr>
            <a:spLocks/>
          </xdr:cNvSpPr>
        </xdr:nvSpPr>
        <xdr:spPr>
          <a:xfrm>
            <a:off x="282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413" hidden="1"/>
          <xdr:cNvSpPr>
            <a:spLocks/>
          </xdr:cNvSpPr>
        </xdr:nvSpPr>
        <xdr:spPr>
          <a:xfrm>
            <a:off x="269" y="577"/>
            <a:ext cx="0" cy="9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Line 414" hidden="1"/>
          <xdr:cNvSpPr>
            <a:spLocks/>
          </xdr:cNvSpPr>
        </xdr:nvSpPr>
        <xdr:spPr>
          <a:xfrm>
            <a:off x="257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415" hidden="1"/>
          <xdr:cNvSpPr>
            <a:spLocks/>
          </xdr:cNvSpPr>
        </xdr:nvSpPr>
        <xdr:spPr>
          <a:xfrm>
            <a:off x="246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416" hidden="1"/>
          <xdr:cNvSpPr>
            <a:spLocks/>
          </xdr:cNvSpPr>
        </xdr:nvSpPr>
        <xdr:spPr>
          <a:xfrm>
            <a:off x="339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76200</xdr:colOff>
      <xdr:row>17</xdr:row>
      <xdr:rowOff>57150</xdr:rowOff>
    </xdr:from>
    <xdr:to>
      <xdr:col>8</xdr:col>
      <xdr:colOff>619125</xdr:colOff>
      <xdr:row>19</xdr:row>
      <xdr:rowOff>19050</xdr:rowOff>
    </xdr:to>
    <xdr:sp macro="[0]!Animategif">
      <xdr:nvSpPr>
        <xdr:cNvPr id="291" name="Text Box 424"/>
        <xdr:cNvSpPr txBox="1">
          <a:spLocks noChangeArrowheads="1"/>
        </xdr:cNvSpPr>
      </xdr:nvSpPr>
      <xdr:spPr>
        <a:xfrm>
          <a:off x="5410200" y="3076575"/>
          <a:ext cx="1304925" cy="285750"/>
        </a:xfrm>
        <a:prstGeom prst="rect">
          <a:avLst/>
        </a:prstGeom>
        <a:solidFill>
          <a:srgbClr val="C0C0C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Animation</a:t>
          </a:r>
        </a:p>
      </xdr:txBody>
    </xdr:sp>
    <xdr:clientData/>
  </xdr:twoCellAnchor>
  <xdr:twoCellAnchor>
    <xdr:from>
      <xdr:col>0</xdr:col>
      <xdr:colOff>742950</xdr:colOff>
      <xdr:row>7</xdr:row>
      <xdr:rowOff>38100</xdr:rowOff>
    </xdr:from>
    <xdr:to>
      <xdr:col>9</xdr:col>
      <xdr:colOff>514350</xdr:colOff>
      <xdr:row>13</xdr:row>
      <xdr:rowOff>9525</xdr:rowOff>
    </xdr:to>
    <xdr:grpSp>
      <xdr:nvGrpSpPr>
        <xdr:cNvPr id="292" name="Groupe 3" hidden="1"/>
        <xdr:cNvGrpSpPr>
          <a:grpSpLocks/>
        </xdr:cNvGrpSpPr>
      </xdr:nvGrpSpPr>
      <xdr:grpSpPr>
        <a:xfrm>
          <a:off x="742950" y="1428750"/>
          <a:ext cx="6629400" cy="942975"/>
          <a:chOff x="100" y="318"/>
          <a:chExt cx="696" cy="99"/>
        </a:xfrm>
        <a:solidFill>
          <a:srgbClr val="FFFFFF"/>
        </a:solidFill>
      </xdr:grpSpPr>
      <xdr:grpSp>
        <xdr:nvGrpSpPr>
          <xdr:cNvPr id="293" name="Group 481" hidden="1"/>
          <xdr:cNvGrpSpPr>
            <a:grpSpLocks/>
          </xdr:cNvGrpSpPr>
        </xdr:nvGrpSpPr>
        <xdr:grpSpPr>
          <a:xfrm>
            <a:off x="211" y="319"/>
            <a:ext cx="38" cy="98"/>
            <a:chOff x="211" y="317"/>
            <a:chExt cx="38" cy="98"/>
          </a:xfrm>
          <a:solidFill>
            <a:srgbClr val="FFFFFF"/>
          </a:solidFill>
        </xdr:grpSpPr>
        <xdr:sp>
          <xdr:nvSpPr>
            <xdr:cNvPr id="294" name="Line 123" hidden="1"/>
            <xdr:cNvSpPr>
              <a:spLocks/>
            </xdr:cNvSpPr>
          </xdr:nvSpPr>
          <xdr:spPr>
            <a:xfrm>
              <a:off x="249" y="317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5" name="Line 124" hidden="1"/>
            <xdr:cNvSpPr>
              <a:spLocks/>
            </xdr:cNvSpPr>
          </xdr:nvSpPr>
          <xdr:spPr>
            <a:xfrm>
              <a:off x="244" y="317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6" name="Line 125" hidden="1"/>
            <xdr:cNvSpPr>
              <a:spLocks/>
            </xdr:cNvSpPr>
          </xdr:nvSpPr>
          <xdr:spPr>
            <a:xfrm>
              <a:off x="242" y="317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7" name="Line 126" hidden="1"/>
            <xdr:cNvSpPr>
              <a:spLocks/>
            </xdr:cNvSpPr>
          </xdr:nvSpPr>
          <xdr:spPr>
            <a:xfrm>
              <a:off x="240" y="317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8" name="Line 127" hidden="1"/>
            <xdr:cNvSpPr>
              <a:spLocks/>
            </xdr:cNvSpPr>
          </xdr:nvSpPr>
          <xdr:spPr>
            <a:xfrm flipH="1">
              <a:off x="221" y="317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9" name="Line 128" hidden="1"/>
            <xdr:cNvSpPr>
              <a:spLocks/>
            </xdr:cNvSpPr>
          </xdr:nvSpPr>
          <xdr:spPr>
            <a:xfrm flipH="1">
              <a:off x="211" y="317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0" name="Line 131" hidden="1"/>
            <xdr:cNvSpPr>
              <a:spLocks/>
            </xdr:cNvSpPr>
          </xdr:nvSpPr>
          <xdr:spPr>
            <a:xfrm flipH="1">
              <a:off x="229" y="317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1" name="Line 132" hidden="1"/>
            <xdr:cNvSpPr>
              <a:spLocks/>
            </xdr:cNvSpPr>
          </xdr:nvSpPr>
          <xdr:spPr>
            <a:xfrm flipH="1">
              <a:off x="233" y="317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2" name="Line 133" hidden="1"/>
            <xdr:cNvSpPr>
              <a:spLocks/>
            </xdr:cNvSpPr>
          </xdr:nvSpPr>
          <xdr:spPr>
            <a:xfrm flipH="1">
              <a:off x="237" y="317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03" name="Groupe 1" hidden="1"/>
          <xdr:cNvGrpSpPr>
            <a:grpSpLocks/>
          </xdr:cNvGrpSpPr>
        </xdr:nvGrpSpPr>
        <xdr:grpSpPr>
          <a:xfrm>
            <a:off x="100" y="318"/>
            <a:ext cx="696" cy="99"/>
            <a:chOff x="89" y="80"/>
            <a:chExt cx="570" cy="39"/>
          </a:xfrm>
          <a:solidFill>
            <a:srgbClr val="FFFFFF"/>
          </a:solidFill>
        </xdr:grpSpPr>
        <xdr:sp>
          <xdr:nvSpPr>
            <xdr:cNvPr id="304" name="Line 428" hidden="1"/>
            <xdr:cNvSpPr>
              <a:spLocks/>
            </xdr:cNvSpPr>
          </xdr:nvSpPr>
          <xdr:spPr>
            <a:xfrm>
              <a:off x="380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5" name="Line 429" hidden="1"/>
            <xdr:cNvSpPr>
              <a:spLocks/>
            </xdr:cNvSpPr>
          </xdr:nvSpPr>
          <xdr:spPr>
            <a:xfrm>
              <a:off x="389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6" name="Line 430" hidden="1"/>
            <xdr:cNvSpPr>
              <a:spLocks/>
            </xdr:cNvSpPr>
          </xdr:nvSpPr>
          <xdr:spPr>
            <a:xfrm>
              <a:off x="399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7" name="Line 431" hidden="1"/>
            <xdr:cNvSpPr>
              <a:spLocks/>
            </xdr:cNvSpPr>
          </xdr:nvSpPr>
          <xdr:spPr>
            <a:xfrm>
              <a:off x="408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8" name="Line 432" hidden="1"/>
            <xdr:cNvSpPr>
              <a:spLocks/>
            </xdr:cNvSpPr>
          </xdr:nvSpPr>
          <xdr:spPr>
            <a:xfrm>
              <a:off x="418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9" name="Line 433" hidden="1"/>
            <xdr:cNvSpPr>
              <a:spLocks/>
            </xdr:cNvSpPr>
          </xdr:nvSpPr>
          <xdr:spPr>
            <a:xfrm>
              <a:off x="370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0" name="Line 434" hidden="1"/>
            <xdr:cNvSpPr>
              <a:spLocks/>
            </xdr:cNvSpPr>
          </xdr:nvSpPr>
          <xdr:spPr>
            <a:xfrm>
              <a:off x="360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1" name="Line 435" hidden="1"/>
            <xdr:cNvSpPr>
              <a:spLocks/>
            </xdr:cNvSpPr>
          </xdr:nvSpPr>
          <xdr:spPr>
            <a:xfrm>
              <a:off x="351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2" name="Line 436" hidden="1"/>
            <xdr:cNvSpPr>
              <a:spLocks/>
            </xdr:cNvSpPr>
          </xdr:nvSpPr>
          <xdr:spPr>
            <a:xfrm>
              <a:off x="341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3" name="Line 437" hidden="1"/>
            <xdr:cNvSpPr>
              <a:spLocks/>
            </xdr:cNvSpPr>
          </xdr:nvSpPr>
          <xdr:spPr>
            <a:xfrm flipH="1">
              <a:off x="466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4" name="Line 438" hidden="1"/>
            <xdr:cNvSpPr>
              <a:spLocks/>
            </xdr:cNvSpPr>
          </xdr:nvSpPr>
          <xdr:spPr>
            <a:xfrm flipH="1">
              <a:off x="457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5" name="Line 439" hidden="1"/>
            <xdr:cNvSpPr>
              <a:spLocks/>
            </xdr:cNvSpPr>
          </xdr:nvSpPr>
          <xdr:spPr>
            <a:xfrm flipH="1">
              <a:off x="447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6" name="Line 440" hidden="1"/>
            <xdr:cNvSpPr>
              <a:spLocks/>
            </xdr:cNvSpPr>
          </xdr:nvSpPr>
          <xdr:spPr>
            <a:xfrm flipH="1">
              <a:off x="437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7" name="Line 441" hidden="1"/>
            <xdr:cNvSpPr>
              <a:spLocks/>
            </xdr:cNvSpPr>
          </xdr:nvSpPr>
          <xdr:spPr>
            <a:xfrm flipH="1">
              <a:off x="428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8" name="Line 442" hidden="1"/>
            <xdr:cNvSpPr>
              <a:spLocks/>
            </xdr:cNvSpPr>
          </xdr:nvSpPr>
          <xdr:spPr>
            <a:xfrm flipH="1">
              <a:off x="476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9" name="Line 443" hidden="1"/>
            <xdr:cNvSpPr>
              <a:spLocks/>
            </xdr:cNvSpPr>
          </xdr:nvSpPr>
          <xdr:spPr>
            <a:xfrm flipH="1">
              <a:off x="486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0" name="Line 444" hidden="1"/>
            <xdr:cNvSpPr>
              <a:spLocks/>
            </xdr:cNvSpPr>
          </xdr:nvSpPr>
          <xdr:spPr>
            <a:xfrm flipH="1">
              <a:off x="495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1" name="Line 445" hidden="1"/>
            <xdr:cNvSpPr>
              <a:spLocks/>
            </xdr:cNvSpPr>
          </xdr:nvSpPr>
          <xdr:spPr>
            <a:xfrm flipH="1">
              <a:off x="505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2" name="Line 446" hidden="1"/>
            <xdr:cNvSpPr>
              <a:spLocks/>
            </xdr:cNvSpPr>
          </xdr:nvSpPr>
          <xdr:spPr>
            <a:xfrm>
              <a:off x="216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3" name="Line 447" hidden="1"/>
            <xdr:cNvSpPr>
              <a:spLocks/>
            </xdr:cNvSpPr>
          </xdr:nvSpPr>
          <xdr:spPr>
            <a:xfrm>
              <a:off x="225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4" name="Line 448" hidden="1"/>
            <xdr:cNvSpPr>
              <a:spLocks/>
            </xdr:cNvSpPr>
          </xdr:nvSpPr>
          <xdr:spPr>
            <a:xfrm>
              <a:off x="235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5" name="Line 449" hidden="1"/>
            <xdr:cNvSpPr>
              <a:spLocks/>
            </xdr:cNvSpPr>
          </xdr:nvSpPr>
          <xdr:spPr>
            <a:xfrm>
              <a:off x="245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6" name="Line 450" hidden="1"/>
            <xdr:cNvSpPr>
              <a:spLocks/>
            </xdr:cNvSpPr>
          </xdr:nvSpPr>
          <xdr:spPr>
            <a:xfrm>
              <a:off x="254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7" name="Line 451" hidden="1"/>
            <xdr:cNvSpPr>
              <a:spLocks/>
            </xdr:cNvSpPr>
          </xdr:nvSpPr>
          <xdr:spPr>
            <a:xfrm>
              <a:off x="206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8" name="Line 452" hidden="1"/>
            <xdr:cNvSpPr>
              <a:spLocks/>
            </xdr:cNvSpPr>
          </xdr:nvSpPr>
          <xdr:spPr>
            <a:xfrm>
              <a:off x="197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9" name="Line 453" hidden="1"/>
            <xdr:cNvSpPr>
              <a:spLocks/>
            </xdr:cNvSpPr>
          </xdr:nvSpPr>
          <xdr:spPr>
            <a:xfrm>
              <a:off x="187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0" name="Line 454" hidden="1"/>
            <xdr:cNvSpPr>
              <a:spLocks/>
            </xdr:cNvSpPr>
          </xdr:nvSpPr>
          <xdr:spPr>
            <a:xfrm>
              <a:off x="177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1" name="Line 455" hidden="1"/>
            <xdr:cNvSpPr>
              <a:spLocks/>
            </xdr:cNvSpPr>
          </xdr:nvSpPr>
          <xdr:spPr>
            <a:xfrm flipH="1">
              <a:off x="303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2" name="Line 456" hidden="1"/>
            <xdr:cNvSpPr>
              <a:spLocks/>
            </xdr:cNvSpPr>
          </xdr:nvSpPr>
          <xdr:spPr>
            <a:xfrm flipH="1">
              <a:off x="293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3" name="Line 457" hidden="1"/>
            <xdr:cNvSpPr>
              <a:spLocks/>
            </xdr:cNvSpPr>
          </xdr:nvSpPr>
          <xdr:spPr>
            <a:xfrm flipH="1">
              <a:off x="283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4" name="Line 458" hidden="1"/>
            <xdr:cNvSpPr>
              <a:spLocks/>
            </xdr:cNvSpPr>
          </xdr:nvSpPr>
          <xdr:spPr>
            <a:xfrm flipH="1">
              <a:off x="274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5" name="Line 459" hidden="1"/>
            <xdr:cNvSpPr>
              <a:spLocks/>
            </xdr:cNvSpPr>
          </xdr:nvSpPr>
          <xdr:spPr>
            <a:xfrm flipH="1">
              <a:off x="264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6" name="Line 460" hidden="1"/>
            <xdr:cNvSpPr>
              <a:spLocks/>
            </xdr:cNvSpPr>
          </xdr:nvSpPr>
          <xdr:spPr>
            <a:xfrm flipH="1">
              <a:off x="312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7" name="Line 461" hidden="1"/>
            <xdr:cNvSpPr>
              <a:spLocks/>
            </xdr:cNvSpPr>
          </xdr:nvSpPr>
          <xdr:spPr>
            <a:xfrm flipH="1">
              <a:off x="322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8" name="Line 462" hidden="1"/>
            <xdr:cNvSpPr>
              <a:spLocks/>
            </xdr:cNvSpPr>
          </xdr:nvSpPr>
          <xdr:spPr>
            <a:xfrm flipH="1">
              <a:off x="331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" name="Line 463" hidden="1"/>
            <xdr:cNvSpPr>
              <a:spLocks/>
            </xdr:cNvSpPr>
          </xdr:nvSpPr>
          <xdr:spPr>
            <a:xfrm>
              <a:off x="543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" name="Line 464" hidden="1"/>
            <xdr:cNvSpPr>
              <a:spLocks/>
            </xdr:cNvSpPr>
          </xdr:nvSpPr>
          <xdr:spPr>
            <a:xfrm>
              <a:off x="553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1" name="Line 465" hidden="1"/>
            <xdr:cNvSpPr>
              <a:spLocks/>
            </xdr:cNvSpPr>
          </xdr:nvSpPr>
          <xdr:spPr>
            <a:xfrm>
              <a:off x="563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2" name="Line 466" hidden="1"/>
            <xdr:cNvSpPr>
              <a:spLocks/>
            </xdr:cNvSpPr>
          </xdr:nvSpPr>
          <xdr:spPr>
            <a:xfrm>
              <a:off x="572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3" name="Line 467" hidden="1"/>
            <xdr:cNvSpPr>
              <a:spLocks/>
            </xdr:cNvSpPr>
          </xdr:nvSpPr>
          <xdr:spPr>
            <a:xfrm>
              <a:off x="582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4" name="Line 468" hidden="1"/>
            <xdr:cNvSpPr>
              <a:spLocks/>
            </xdr:cNvSpPr>
          </xdr:nvSpPr>
          <xdr:spPr>
            <a:xfrm>
              <a:off x="534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5" name="Line 469" hidden="1"/>
            <xdr:cNvSpPr>
              <a:spLocks/>
            </xdr:cNvSpPr>
          </xdr:nvSpPr>
          <xdr:spPr>
            <a:xfrm>
              <a:off x="524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6" name="Line 470" hidden="1"/>
            <xdr:cNvSpPr>
              <a:spLocks/>
            </xdr:cNvSpPr>
          </xdr:nvSpPr>
          <xdr:spPr>
            <a:xfrm>
              <a:off x="514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7" name="Line 471" hidden="1"/>
            <xdr:cNvSpPr>
              <a:spLocks/>
            </xdr:cNvSpPr>
          </xdr:nvSpPr>
          <xdr:spPr>
            <a:xfrm flipH="1">
              <a:off x="630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8" name="Line 472" hidden="1"/>
            <xdr:cNvSpPr>
              <a:spLocks/>
            </xdr:cNvSpPr>
          </xdr:nvSpPr>
          <xdr:spPr>
            <a:xfrm flipH="1">
              <a:off x="620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9" name="Line 473" hidden="1"/>
            <xdr:cNvSpPr>
              <a:spLocks/>
            </xdr:cNvSpPr>
          </xdr:nvSpPr>
          <xdr:spPr>
            <a:xfrm flipH="1">
              <a:off x="611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0" name="Line 474" hidden="1"/>
            <xdr:cNvSpPr>
              <a:spLocks/>
            </xdr:cNvSpPr>
          </xdr:nvSpPr>
          <xdr:spPr>
            <a:xfrm flipH="1">
              <a:off x="601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1" name="Line 475" hidden="1"/>
            <xdr:cNvSpPr>
              <a:spLocks/>
            </xdr:cNvSpPr>
          </xdr:nvSpPr>
          <xdr:spPr>
            <a:xfrm flipH="1">
              <a:off x="592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2" name="Line 476" hidden="1"/>
            <xdr:cNvSpPr>
              <a:spLocks/>
            </xdr:cNvSpPr>
          </xdr:nvSpPr>
          <xdr:spPr>
            <a:xfrm flipH="1">
              <a:off x="640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3" name="Line 477" hidden="1"/>
            <xdr:cNvSpPr>
              <a:spLocks/>
            </xdr:cNvSpPr>
          </xdr:nvSpPr>
          <xdr:spPr>
            <a:xfrm flipH="1">
              <a:off x="649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4" name="Line 478" hidden="1"/>
            <xdr:cNvSpPr>
              <a:spLocks/>
            </xdr:cNvSpPr>
          </xdr:nvSpPr>
          <xdr:spPr>
            <a:xfrm flipH="1">
              <a:off x="659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5" name="Line 479" hidden="1"/>
            <xdr:cNvSpPr>
              <a:spLocks/>
            </xdr:cNvSpPr>
          </xdr:nvSpPr>
          <xdr:spPr>
            <a:xfrm>
              <a:off x="89" y="99"/>
              <a:ext cx="65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6" name="Rectangle 480" descr="Rayures horizontales (blanc/noir)" hidden="1"/>
            <xdr:cNvSpPr>
              <a:spLocks/>
            </xdr:cNvSpPr>
          </xdr:nvSpPr>
          <xdr:spPr>
            <a:xfrm>
              <a:off x="153" y="80"/>
              <a:ext cx="13" cy="39"/>
            </a:xfrm>
            <a:prstGeom prst="rect">
              <a:avLst/>
            </a:prstGeom>
            <a:pattFill prst="ltHorz">
              <a:fgClr>
                <a:srgbClr val="000000"/>
              </a:fgClr>
              <a:bgClr>
                <a:srgbClr val="FFFFFF"/>
              </a:bgClr>
            </a:patt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742950</xdr:colOff>
      <xdr:row>7</xdr:row>
      <xdr:rowOff>38100</xdr:rowOff>
    </xdr:from>
    <xdr:to>
      <xdr:col>9</xdr:col>
      <xdr:colOff>523875</xdr:colOff>
      <xdr:row>13</xdr:row>
      <xdr:rowOff>28575</xdr:rowOff>
    </xdr:to>
    <xdr:grpSp>
      <xdr:nvGrpSpPr>
        <xdr:cNvPr id="357" name="Groupe 4" hidden="1"/>
        <xdr:cNvGrpSpPr>
          <a:grpSpLocks/>
        </xdr:cNvGrpSpPr>
      </xdr:nvGrpSpPr>
      <xdr:grpSpPr>
        <a:xfrm>
          <a:off x="742950" y="1428750"/>
          <a:ext cx="6638925" cy="962025"/>
          <a:chOff x="78" y="239"/>
          <a:chExt cx="697" cy="101"/>
        </a:xfrm>
        <a:solidFill>
          <a:srgbClr val="FFFFFF"/>
        </a:solidFill>
      </xdr:grpSpPr>
      <xdr:grpSp>
        <xdr:nvGrpSpPr>
          <xdr:cNvPr id="358" name="Group 175" hidden="1"/>
          <xdr:cNvGrpSpPr>
            <a:grpSpLocks/>
          </xdr:cNvGrpSpPr>
        </xdr:nvGrpSpPr>
        <xdr:grpSpPr>
          <a:xfrm>
            <a:off x="78" y="239"/>
            <a:ext cx="94" cy="99"/>
            <a:chOff x="2069" y="994"/>
            <a:chExt cx="846" cy="710"/>
          </a:xfrm>
          <a:solidFill>
            <a:srgbClr val="FFFFFF"/>
          </a:solidFill>
        </xdr:grpSpPr>
        <xdr:sp>
          <xdr:nvSpPr>
            <xdr:cNvPr id="359" name="Line 176" hidden="1"/>
            <xdr:cNvSpPr>
              <a:spLocks/>
            </xdr:cNvSpPr>
          </xdr:nvSpPr>
          <xdr:spPr>
            <a:xfrm>
              <a:off x="2069" y="1338"/>
              <a:ext cx="71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0" name="Rectangle 177" descr="Rayures horizontales (blanc/noir)" hidden="1"/>
            <xdr:cNvSpPr>
              <a:spLocks/>
            </xdr:cNvSpPr>
          </xdr:nvSpPr>
          <xdr:spPr>
            <a:xfrm>
              <a:off x="2773" y="994"/>
              <a:ext cx="142" cy="710"/>
            </a:xfrm>
            <a:prstGeom prst="rect">
              <a:avLst/>
            </a:prstGeom>
            <a:pattFill prst="ltHorz">
              <a:fgClr>
                <a:srgbClr val="000000"/>
              </a:fgClr>
              <a:bgClr>
                <a:srgbClr val="FFFFFF"/>
              </a:bgClr>
            </a:patt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1" name="Line 178" hidden="1"/>
          <xdr:cNvSpPr>
            <a:spLocks/>
          </xdr:cNvSpPr>
        </xdr:nvSpPr>
        <xdr:spPr>
          <a:xfrm>
            <a:off x="323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Line 179" hidden="1"/>
          <xdr:cNvSpPr>
            <a:spLocks/>
          </xdr:cNvSpPr>
        </xdr:nvSpPr>
        <xdr:spPr>
          <a:xfrm>
            <a:off x="336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Line 180" hidden="1"/>
          <xdr:cNvSpPr>
            <a:spLocks/>
          </xdr:cNvSpPr>
        </xdr:nvSpPr>
        <xdr:spPr>
          <a:xfrm>
            <a:off x="316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181" hidden="1"/>
          <xdr:cNvSpPr>
            <a:spLocks/>
          </xdr:cNvSpPr>
        </xdr:nvSpPr>
        <xdr:spPr>
          <a:xfrm>
            <a:off x="311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Line 182" hidden="1"/>
          <xdr:cNvSpPr>
            <a:spLocks/>
          </xdr:cNvSpPr>
        </xdr:nvSpPr>
        <xdr:spPr>
          <a:xfrm>
            <a:off x="309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Line 183" hidden="1"/>
          <xdr:cNvSpPr>
            <a:spLocks/>
          </xdr:cNvSpPr>
        </xdr:nvSpPr>
        <xdr:spPr>
          <a:xfrm>
            <a:off x="306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Line 184" hidden="1"/>
          <xdr:cNvSpPr>
            <a:spLocks/>
          </xdr:cNvSpPr>
        </xdr:nvSpPr>
        <xdr:spPr>
          <a:xfrm flipH="1">
            <a:off x="288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185" hidden="1"/>
          <xdr:cNvSpPr>
            <a:spLocks/>
          </xdr:cNvSpPr>
        </xdr:nvSpPr>
        <xdr:spPr>
          <a:xfrm flipH="1">
            <a:off x="295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Line 186" hidden="1"/>
          <xdr:cNvSpPr>
            <a:spLocks/>
          </xdr:cNvSpPr>
        </xdr:nvSpPr>
        <xdr:spPr>
          <a:xfrm flipH="1">
            <a:off x="300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Line 187" hidden="1"/>
          <xdr:cNvSpPr>
            <a:spLocks/>
          </xdr:cNvSpPr>
        </xdr:nvSpPr>
        <xdr:spPr>
          <a:xfrm flipH="1">
            <a:off x="304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Line 188" hidden="1"/>
          <xdr:cNvSpPr>
            <a:spLocks/>
          </xdr:cNvSpPr>
        </xdr:nvSpPr>
        <xdr:spPr>
          <a:xfrm>
            <a:off x="434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Line 189" hidden="1"/>
          <xdr:cNvSpPr>
            <a:spLocks/>
          </xdr:cNvSpPr>
        </xdr:nvSpPr>
        <xdr:spPr>
          <a:xfrm>
            <a:off x="445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Line 190" hidden="1"/>
          <xdr:cNvSpPr>
            <a:spLocks/>
          </xdr:cNvSpPr>
        </xdr:nvSpPr>
        <xdr:spPr>
          <a:xfrm>
            <a:off x="458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Line 191" hidden="1"/>
          <xdr:cNvSpPr>
            <a:spLocks/>
          </xdr:cNvSpPr>
        </xdr:nvSpPr>
        <xdr:spPr>
          <a:xfrm>
            <a:off x="469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192" hidden="1"/>
          <xdr:cNvSpPr>
            <a:spLocks/>
          </xdr:cNvSpPr>
        </xdr:nvSpPr>
        <xdr:spPr>
          <a:xfrm>
            <a:off x="481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Line 193" hidden="1"/>
          <xdr:cNvSpPr>
            <a:spLocks/>
          </xdr:cNvSpPr>
        </xdr:nvSpPr>
        <xdr:spPr>
          <a:xfrm>
            <a:off x="421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Line 194" hidden="1"/>
          <xdr:cNvSpPr>
            <a:spLocks/>
          </xdr:cNvSpPr>
        </xdr:nvSpPr>
        <xdr:spPr>
          <a:xfrm>
            <a:off x="409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Line 195" hidden="1"/>
          <xdr:cNvSpPr>
            <a:spLocks/>
          </xdr:cNvSpPr>
        </xdr:nvSpPr>
        <xdr:spPr>
          <a:xfrm>
            <a:off x="398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196" hidden="1"/>
          <xdr:cNvSpPr>
            <a:spLocks/>
          </xdr:cNvSpPr>
        </xdr:nvSpPr>
        <xdr:spPr>
          <a:xfrm>
            <a:off x="386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197" hidden="1"/>
          <xdr:cNvSpPr>
            <a:spLocks/>
          </xdr:cNvSpPr>
        </xdr:nvSpPr>
        <xdr:spPr>
          <a:xfrm flipH="1">
            <a:off x="539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Line 198" hidden="1"/>
          <xdr:cNvSpPr>
            <a:spLocks/>
          </xdr:cNvSpPr>
        </xdr:nvSpPr>
        <xdr:spPr>
          <a:xfrm flipH="1">
            <a:off x="528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Line 199" hidden="1"/>
          <xdr:cNvSpPr>
            <a:spLocks/>
          </xdr:cNvSpPr>
        </xdr:nvSpPr>
        <xdr:spPr>
          <a:xfrm flipH="1">
            <a:off x="516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Line 200" hidden="1"/>
          <xdr:cNvSpPr>
            <a:spLocks/>
          </xdr:cNvSpPr>
        </xdr:nvSpPr>
        <xdr:spPr>
          <a:xfrm flipH="1">
            <a:off x="504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Line 201" hidden="1"/>
          <xdr:cNvSpPr>
            <a:spLocks/>
          </xdr:cNvSpPr>
        </xdr:nvSpPr>
        <xdr:spPr>
          <a:xfrm flipH="1">
            <a:off x="493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Line 202" hidden="1"/>
          <xdr:cNvSpPr>
            <a:spLocks/>
          </xdr:cNvSpPr>
        </xdr:nvSpPr>
        <xdr:spPr>
          <a:xfrm flipH="1">
            <a:off x="552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Line 203" hidden="1"/>
          <xdr:cNvSpPr>
            <a:spLocks/>
          </xdr:cNvSpPr>
        </xdr:nvSpPr>
        <xdr:spPr>
          <a:xfrm flipH="1">
            <a:off x="564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204" hidden="1"/>
          <xdr:cNvSpPr>
            <a:spLocks/>
          </xdr:cNvSpPr>
        </xdr:nvSpPr>
        <xdr:spPr>
          <a:xfrm flipH="1">
            <a:off x="575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205" hidden="1"/>
          <xdr:cNvSpPr>
            <a:spLocks/>
          </xdr:cNvSpPr>
        </xdr:nvSpPr>
        <xdr:spPr>
          <a:xfrm flipH="1">
            <a:off x="587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Line 206" hidden="1"/>
          <xdr:cNvSpPr>
            <a:spLocks/>
          </xdr:cNvSpPr>
        </xdr:nvSpPr>
        <xdr:spPr>
          <a:xfrm flipH="1">
            <a:off x="350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Line 207" hidden="1"/>
          <xdr:cNvSpPr>
            <a:spLocks/>
          </xdr:cNvSpPr>
        </xdr:nvSpPr>
        <xdr:spPr>
          <a:xfrm flipH="1">
            <a:off x="363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208" hidden="1"/>
          <xdr:cNvSpPr>
            <a:spLocks/>
          </xdr:cNvSpPr>
        </xdr:nvSpPr>
        <xdr:spPr>
          <a:xfrm flipH="1">
            <a:off x="373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209" hidden="1"/>
          <xdr:cNvSpPr>
            <a:spLocks/>
          </xdr:cNvSpPr>
        </xdr:nvSpPr>
        <xdr:spPr>
          <a:xfrm>
            <a:off x="633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Line 210" hidden="1"/>
          <xdr:cNvSpPr>
            <a:spLocks/>
          </xdr:cNvSpPr>
        </xdr:nvSpPr>
        <xdr:spPr>
          <a:xfrm>
            <a:off x="646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Line 211" hidden="1"/>
          <xdr:cNvSpPr>
            <a:spLocks/>
          </xdr:cNvSpPr>
        </xdr:nvSpPr>
        <xdr:spPr>
          <a:xfrm>
            <a:off x="658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212" hidden="1"/>
          <xdr:cNvSpPr>
            <a:spLocks/>
          </xdr:cNvSpPr>
        </xdr:nvSpPr>
        <xdr:spPr>
          <a:xfrm>
            <a:off x="669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Line 213" hidden="1"/>
          <xdr:cNvSpPr>
            <a:spLocks/>
          </xdr:cNvSpPr>
        </xdr:nvSpPr>
        <xdr:spPr>
          <a:xfrm>
            <a:off x="681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Line 214" hidden="1"/>
          <xdr:cNvSpPr>
            <a:spLocks/>
          </xdr:cNvSpPr>
        </xdr:nvSpPr>
        <xdr:spPr>
          <a:xfrm>
            <a:off x="622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Line 215" hidden="1"/>
          <xdr:cNvSpPr>
            <a:spLocks/>
          </xdr:cNvSpPr>
        </xdr:nvSpPr>
        <xdr:spPr>
          <a:xfrm>
            <a:off x="610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216" hidden="1"/>
          <xdr:cNvSpPr>
            <a:spLocks/>
          </xdr:cNvSpPr>
        </xdr:nvSpPr>
        <xdr:spPr>
          <a:xfrm>
            <a:off x="598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217" hidden="1"/>
          <xdr:cNvSpPr>
            <a:spLocks/>
          </xdr:cNvSpPr>
        </xdr:nvSpPr>
        <xdr:spPr>
          <a:xfrm flipH="1">
            <a:off x="740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Line 218" hidden="1"/>
          <xdr:cNvSpPr>
            <a:spLocks/>
          </xdr:cNvSpPr>
        </xdr:nvSpPr>
        <xdr:spPr>
          <a:xfrm flipH="1">
            <a:off x="727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Line 219" hidden="1"/>
          <xdr:cNvSpPr>
            <a:spLocks/>
          </xdr:cNvSpPr>
        </xdr:nvSpPr>
        <xdr:spPr>
          <a:xfrm flipH="1">
            <a:off x="716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Line 220" hidden="1"/>
          <xdr:cNvSpPr>
            <a:spLocks/>
          </xdr:cNvSpPr>
        </xdr:nvSpPr>
        <xdr:spPr>
          <a:xfrm flipH="1">
            <a:off x="704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Line 221" hidden="1"/>
          <xdr:cNvSpPr>
            <a:spLocks/>
          </xdr:cNvSpPr>
        </xdr:nvSpPr>
        <xdr:spPr>
          <a:xfrm flipH="1">
            <a:off x="693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222" hidden="1"/>
          <xdr:cNvSpPr>
            <a:spLocks/>
          </xdr:cNvSpPr>
        </xdr:nvSpPr>
        <xdr:spPr>
          <a:xfrm flipH="1">
            <a:off x="752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223" hidden="1"/>
          <xdr:cNvSpPr>
            <a:spLocks/>
          </xdr:cNvSpPr>
        </xdr:nvSpPr>
        <xdr:spPr>
          <a:xfrm flipH="1">
            <a:off x="763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224" hidden="1"/>
          <xdr:cNvSpPr>
            <a:spLocks/>
          </xdr:cNvSpPr>
        </xdr:nvSpPr>
        <xdr:spPr>
          <a:xfrm flipH="1">
            <a:off x="775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331" hidden="1"/>
          <xdr:cNvSpPr>
            <a:spLocks/>
          </xdr:cNvSpPr>
        </xdr:nvSpPr>
        <xdr:spPr>
          <a:xfrm flipH="1">
            <a:off x="278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332" hidden="1"/>
          <xdr:cNvSpPr>
            <a:spLocks/>
          </xdr:cNvSpPr>
        </xdr:nvSpPr>
        <xdr:spPr>
          <a:xfrm flipH="1">
            <a:off x="268" y="239"/>
            <a:ext cx="0" cy="99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Line 333" hidden="1"/>
          <xdr:cNvSpPr>
            <a:spLocks/>
          </xdr:cNvSpPr>
        </xdr:nvSpPr>
        <xdr:spPr>
          <a:xfrm>
            <a:off x="233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Line 334" hidden="1"/>
          <xdr:cNvSpPr>
            <a:spLocks/>
          </xdr:cNvSpPr>
        </xdr:nvSpPr>
        <xdr:spPr>
          <a:xfrm>
            <a:off x="244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335" hidden="1"/>
          <xdr:cNvSpPr>
            <a:spLocks/>
          </xdr:cNvSpPr>
        </xdr:nvSpPr>
        <xdr:spPr>
          <a:xfrm>
            <a:off x="221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336" hidden="1"/>
          <xdr:cNvSpPr>
            <a:spLocks/>
          </xdr:cNvSpPr>
        </xdr:nvSpPr>
        <xdr:spPr>
          <a:xfrm>
            <a:off x="210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Line 337" hidden="1"/>
          <xdr:cNvSpPr>
            <a:spLocks/>
          </xdr:cNvSpPr>
        </xdr:nvSpPr>
        <xdr:spPr>
          <a:xfrm>
            <a:off x="198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338" hidden="1"/>
          <xdr:cNvSpPr>
            <a:spLocks/>
          </xdr:cNvSpPr>
        </xdr:nvSpPr>
        <xdr:spPr>
          <a:xfrm>
            <a:off x="185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Line 538" hidden="1"/>
          <xdr:cNvSpPr>
            <a:spLocks/>
          </xdr:cNvSpPr>
        </xdr:nvSpPr>
        <xdr:spPr>
          <a:xfrm>
            <a:off x="256" y="241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742950</xdr:colOff>
      <xdr:row>7</xdr:row>
      <xdr:rowOff>47625</xdr:rowOff>
    </xdr:from>
    <xdr:to>
      <xdr:col>9</xdr:col>
      <xdr:colOff>523875</xdr:colOff>
      <xdr:row>13</xdr:row>
      <xdr:rowOff>19050</xdr:rowOff>
    </xdr:to>
    <xdr:grpSp>
      <xdr:nvGrpSpPr>
        <xdr:cNvPr id="417" name="Groupe 8" hidden="1"/>
        <xdr:cNvGrpSpPr>
          <a:grpSpLocks/>
        </xdr:cNvGrpSpPr>
      </xdr:nvGrpSpPr>
      <xdr:grpSpPr>
        <a:xfrm>
          <a:off x="742950" y="1438275"/>
          <a:ext cx="6638925" cy="942975"/>
          <a:chOff x="79" y="680"/>
          <a:chExt cx="697" cy="99"/>
        </a:xfrm>
        <a:solidFill>
          <a:srgbClr val="FFFFFF"/>
        </a:solidFill>
      </xdr:grpSpPr>
      <xdr:sp>
        <xdr:nvSpPr>
          <xdr:cNvPr id="418" name="Line 484" hidden="1"/>
          <xdr:cNvSpPr>
            <a:spLocks/>
          </xdr:cNvSpPr>
        </xdr:nvSpPr>
        <xdr:spPr>
          <a:xfrm>
            <a:off x="434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489" hidden="1"/>
          <xdr:cNvSpPr>
            <a:spLocks/>
          </xdr:cNvSpPr>
        </xdr:nvSpPr>
        <xdr:spPr>
          <a:xfrm>
            <a:off x="422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Line 490" hidden="1"/>
          <xdr:cNvSpPr>
            <a:spLocks/>
          </xdr:cNvSpPr>
        </xdr:nvSpPr>
        <xdr:spPr>
          <a:xfrm>
            <a:off x="410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Line 491" hidden="1"/>
          <xdr:cNvSpPr>
            <a:spLocks/>
          </xdr:cNvSpPr>
        </xdr:nvSpPr>
        <xdr:spPr>
          <a:xfrm>
            <a:off x="399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492" hidden="1"/>
          <xdr:cNvSpPr>
            <a:spLocks/>
          </xdr:cNvSpPr>
        </xdr:nvSpPr>
        <xdr:spPr>
          <a:xfrm>
            <a:off x="387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502" hidden="1"/>
          <xdr:cNvSpPr>
            <a:spLocks/>
          </xdr:cNvSpPr>
        </xdr:nvSpPr>
        <xdr:spPr>
          <a:xfrm>
            <a:off x="234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503" hidden="1"/>
          <xdr:cNvSpPr>
            <a:spLocks/>
          </xdr:cNvSpPr>
        </xdr:nvSpPr>
        <xdr:spPr>
          <a:xfrm>
            <a:off x="245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504" hidden="1"/>
          <xdr:cNvSpPr>
            <a:spLocks/>
          </xdr:cNvSpPr>
        </xdr:nvSpPr>
        <xdr:spPr>
          <a:xfrm>
            <a:off x="257" y="680"/>
            <a:ext cx="0" cy="99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Line 505" hidden="1"/>
          <xdr:cNvSpPr>
            <a:spLocks/>
          </xdr:cNvSpPr>
        </xdr:nvSpPr>
        <xdr:spPr>
          <a:xfrm>
            <a:off x="269" y="680"/>
            <a:ext cx="0" cy="99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506" hidden="1"/>
          <xdr:cNvSpPr>
            <a:spLocks/>
          </xdr:cNvSpPr>
        </xdr:nvSpPr>
        <xdr:spPr>
          <a:xfrm>
            <a:off x="280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507" hidden="1"/>
          <xdr:cNvSpPr>
            <a:spLocks/>
          </xdr:cNvSpPr>
        </xdr:nvSpPr>
        <xdr:spPr>
          <a:xfrm>
            <a:off x="222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508" hidden="1"/>
          <xdr:cNvSpPr>
            <a:spLocks/>
          </xdr:cNvSpPr>
        </xdr:nvSpPr>
        <xdr:spPr>
          <a:xfrm>
            <a:off x="211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Line 509" hidden="1"/>
          <xdr:cNvSpPr>
            <a:spLocks/>
          </xdr:cNvSpPr>
        </xdr:nvSpPr>
        <xdr:spPr>
          <a:xfrm>
            <a:off x="199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510" hidden="1"/>
          <xdr:cNvSpPr>
            <a:spLocks/>
          </xdr:cNvSpPr>
        </xdr:nvSpPr>
        <xdr:spPr>
          <a:xfrm>
            <a:off x="186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Line 511" hidden="1"/>
          <xdr:cNvSpPr>
            <a:spLocks/>
          </xdr:cNvSpPr>
        </xdr:nvSpPr>
        <xdr:spPr>
          <a:xfrm flipH="1">
            <a:off x="340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Line 512" hidden="1"/>
          <xdr:cNvSpPr>
            <a:spLocks/>
          </xdr:cNvSpPr>
        </xdr:nvSpPr>
        <xdr:spPr>
          <a:xfrm flipH="1">
            <a:off x="328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Line 513" hidden="1"/>
          <xdr:cNvSpPr>
            <a:spLocks/>
          </xdr:cNvSpPr>
        </xdr:nvSpPr>
        <xdr:spPr>
          <a:xfrm flipH="1">
            <a:off x="316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514" hidden="1"/>
          <xdr:cNvSpPr>
            <a:spLocks/>
          </xdr:cNvSpPr>
        </xdr:nvSpPr>
        <xdr:spPr>
          <a:xfrm flipH="1">
            <a:off x="305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515" hidden="1"/>
          <xdr:cNvSpPr>
            <a:spLocks/>
          </xdr:cNvSpPr>
        </xdr:nvSpPr>
        <xdr:spPr>
          <a:xfrm flipH="1">
            <a:off x="293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Line 516" hidden="1"/>
          <xdr:cNvSpPr>
            <a:spLocks/>
          </xdr:cNvSpPr>
        </xdr:nvSpPr>
        <xdr:spPr>
          <a:xfrm flipH="1">
            <a:off x="351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Line 517" hidden="1"/>
          <xdr:cNvSpPr>
            <a:spLocks/>
          </xdr:cNvSpPr>
        </xdr:nvSpPr>
        <xdr:spPr>
          <a:xfrm flipH="1">
            <a:off x="364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Line 518" hidden="1"/>
          <xdr:cNvSpPr>
            <a:spLocks/>
          </xdr:cNvSpPr>
        </xdr:nvSpPr>
        <xdr:spPr>
          <a:xfrm flipH="1">
            <a:off x="374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Line 535" hidden="1"/>
          <xdr:cNvSpPr>
            <a:spLocks/>
          </xdr:cNvSpPr>
        </xdr:nvSpPr>
        <xdr:spPr>
          <a:xfrm>
            <a:off x="79" y="728"/>
            <a:ext cx="7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536" descr="Rayures horizontales (blanc/noir)" hidden="1"/>
          <xdr:cNvSpPr>
            <a:spLocks/>
          </xdr:cNvSpPr>
        </xdr:nvSpPr>
        <xdr:spPr>
          <a:xfrm>
            <a:off x="157" y="680"/>
            <a:ext cx="16" cy="99"/>
          </a:xfrm>
          <a:prstGeom prst="rect">
            <a:avLst/>
          </a:prstGeom>
          <a:pattFill prst="ltHorz">
            <a:fgClr>
              <a:srgbClr val="000000"/>
            </a:fgClr>
            <a:bgClr>
              <a:srgbClr val="FFFFFF"/>
            </a:bgClr>
          </a:patt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42" name="Group 793" hidden="1"/>
          <xdr:cNvGrpSpPr>
            <a:grpSpLocks/>
          </xdr:cNvGrpSpPr>
        </xdr:nvGrpSpPr>
        <xdr:grpSpPr>
          <a:xfrm>
            <a:off x="445" y="680"/>
            <a:ext cx="331" cy="98"/>
            <a:chOff x="445" y="680"/>
            <a:chExt cx="331" cy="98"/>
          </a:xfrm>
          <a:solidFill>
            <a:srgbClr val="FFFFFF"/>
          </a:solidFill>
        </xdr:grpSpPr>
        <xdr:sp>
          <xdr:nvSpPr>
            <xdr:cNvPr id="443" name="Line 543" hidden="1"/>
            <xdr:cNvSpPr>
              <a:spLocks/>
            </xdr:cNvSpPr>
          </xdr:nvSpPr>
          <xdr:spPr>
            <a:xfrm>
              <a:off x="530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4" name="Line 544" hidden="1"/>
            <xdr:cNvSpPr>
              <a:spLocks/>
            </xdr:cNvSpPr>
          </xdr:nvSpPr>
          <xdr:spPr>
            <a:xfrm flipH="1">
              <a:off x="588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5" name="Line 545" hidden="1"/>
            <xdr:cNvSpPr>
              <a:spLocks/>
            </xdr:cNvSpPr>
          </xdr:nvSpPr>
          <xdr:spPr>
            <a:xfrm flipH="1">
              <a:off x="577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6" name="Line 546" hidden="1"/>
            <xdr:cNvSpPr>
              <a:spLocks/>
            </xdr:cNvSpPr>
          </xdr:nvSpPr>
          <xdr:spPr>
            <a:xfrm flipH="1">
              <a:off x="565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7" name="Line 547" hidden="1"/>
            <xdr:cNvSpPr>
              <a:spLocks/>
            </xdr:cNvSpPr>
          </xdr:nvSpPr>
          <xdr:spPr>
            <a:xfrm flipH="1">
              <a:off x="553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8" name="Line 548" hidden="1"/>
            <xdr:cNvSpPr>
              <a:spLocks/>
            </xdr:cNvSpPr>
          </xdr:nvSpPr>
          <xdr:spPr>
            <a:xfrm flipH="1">
              <a:off x="542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9" name="Line 549" hidden="1"/>
            <xdr:cNvSpPr>
              <a:spLocks/>
            </xdr:cNvSpPr>
          </xdr:nvSpPr>
          <xdr:spPr>
            <a:xfrm flipH="1">
              <a:off x="601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0" name="Line 550" hidden="1"/>
            <xdr:cNvSpPr>
              <a:spLocks/>
            </xdr:cNvSpPr>
          </xdr:nvSpPr>
          <xdr:spPr>
            <a:xfrm flipH="1">
              <a:off x="613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1" name="Line 551" hidden="1"/>
            <xdr:cNvSpPr>
              <a:spLocks/>
            </xdr:cNvSpPr>
          </xdr:nvSpPr>
          <xdr:spPr>
            <a:xfrm flipH="1">
              <a:off x="624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2" name="Line 552" hidden="1"/>
            <xdr:cNvSpPr>
              <a:spLocks/>
            </xdr:cNvSpPr>
          </xdr:nvSpPr>
          <xdr:spPr>
            <a:xfrm flipH="1">
              <a:off x="636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3" name="Line 553" hidden="1"/>
            <xdr:cNvSpPr>
              <a:spLocks/>
            </xdr:cNvSpPr>
          </xdr:nvSpPr>
          <xdr:spPr>
            <a:xfrm>
              <a:off x="682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4" name="Line 554" hidden="1"/>
            <xdr:cNvSpPr>
              <a:spLocks/>
            </xdr:cNvSpPr>
          </xdr:nvSpPr>
          <xdr:spPr>
            <a:xfrm>
              <a:off x="695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5" name="Line 555" hidden="1"/>
            <xdr:cNvSpPr>
              <a:spLocks/>
            </xdr:cNvSpPr>
          </xdr:nvSpPr>
          <xdr:spPr>
            <a:xfrm>
              <a:off x="707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6" name="Line 556" hidden="1"/>
            <xdr:cNvSpPr>
              <a:spLocks/>
            </xdr:cNvSpPr>
          </xdr:nvSpPr>
          <xdr:spPr>
            <a:xfrm>
              <a:off x="718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7" name="Line 557" hidden="1"/>
            <xdr:cNvSpPr>
              <a:spLocks/>
            </xdr:cNvSpPr>
          </xdr:nvSpPr>
          <xdr:spPr>
            <a:xfrm>
              <a:off x="730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8" name="Line 558" hidden="1"/>
            <xdr:cNvSpPr>
              <a:spLocks/>
            </xdr:cNvSpPr>
          </xdr:nvSpPr>
          <xdr:spPr>
            <a:xfrm>
              <a:off x="671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9" name="Line 559" hidden="1"/>
            <xdr:cNvSpPr>
              <a:spLocks/>
            </xdr:cNvSpPr>
          </xdr:nvSpPr>
          <xdr:spPr>
            <a:xfrm>
              <a:off x="659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0" name="Line 560" hidden="1"/>
            <xdr:cNvSpPr>
              <a:spLocks/>
            </xdr:cNvSpPr>
          </xdr:nvSpPr>
          <xdr:spPr>
            <a:xfrm>
              <a:off x="647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1" name="Line 562" hidden="1"/>
            <xdr:cNvSpPr>
              <a:spLocks/>
            </xdr:cNvSpPr>
          </xdr:nvSpPr>
          <xdr:spPr>
            <a:xfrm flipH="1">
              <a:off x="776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2" name="Line 563" hidden="1"/>
            <xdr:cNvSpPr>
              <a:spLocks/>
            </xdr:cNvSpPr>
          </xdr:nvSpPr>
          <xdr:spPr>
            <a:xfrm flipH="1">
              <a:off x="765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3" name="Line 564" hidden="1"/>
            <xdr:cNvSpPr>
              <a:spLocks/>
            </xdr:cNvSpPr>
          </xdr:nvSpPr>
          <xdr:spPr>
            <a:xfrm flipH="1">
              <a:off x="753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4" name="Line 565" hidden="1"/>
            <xdr:cNvSpPr>
              <a:spLocks/>
            </xdr:cNvSpPr>
          </xdr:nvSpPr>
          <xdr:spPr>
            <a:xfrm flipH="1">
              <a:off x="742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5" name="Line 569" hidden="1"/>
            <xdr:cNvSpPr>
              <a:spLocks/>
            </xdr:cNvSpPr>
          </xdr:nvSpPr>
          <xdr:spPr>
            <a:xfrm>
              <a:off x="525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6" name="Line 570" hidden="1"/>
            <xdr:cNvSpPr>
              <a:spLocks/>
            </xdr:cNvSpPr>
          </xdr:nvSpPr>
          <xdr:spPr>
            <a:xfrm>
              <a:off x="518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7" name="Line 571" hidden="1"/>
            <xdr:cNvSpPr>
              <a:spLocks/>
            </xdr:cNvSpPr>
          </xdr:nvSpPr>
          <xdr:spPr>
            <a:xfrm>
              <a:off x="513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8" name="Line 572" hidden="1"/>
            <xdr:cNvSpPr>
              <a:spLocks/>
            </xdr:cNvSpPr>
          </xdr:nvSpPr>
          <xdr:spPr>
            <a:xfrm>
              <a:off x="510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9" name="Line 573" hidden="1"/>
            <xdr:cNvSpPr>
              <a:spLocks/>
            </xdr:cNvSpPr>
          </xdr:nvSpPr>
          <xdr:spPr>
            <a:xfrm>
              <a:off x="508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0" name="Line 574" hidden="1"/>
            <xdr:cNvSpPr>
              <a:spLocks/>
            </xdr:cNvSpPr>
          </xdr:nvSpPr>
          <xdr:spPr>
            <a:xfrm flipH="1">
              <a:off x="489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1" name="Line 575" hidden="1"/>
            <xdr:cNvSpPr>
              <a:spLocks/>
            </xdr:cNvSpPr>
          </xdr:nvSpPr>
          <xdr:spPr>
            <a:xfrm flipH="1">
              <a:off x="497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2" name="Line 576" hidden="1"/>
            <xdr:cNvSpPr>
              <a:spLocks/>
            </xdr:cNvSpPr>
          </xdr:nvSpPr>
          <xdr:spPr>
            <a:xfrm flipH="1">
              <a:off x="502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3" name="Line 577" hidden="1"/>
            <xdr:cNvSpPr>
              <a:spLocks/>
            </xdr:cNvSpPr>
          </xdr:nvSpPr>
          <xdr:spPr>
            <a:xfrm flipH="1">
              <a:off x="505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4" name="Line 578" hidden="1"/>
            <xdr:cNvSpPr>
              <a:spLocks/>
            </xdr:cNvSpPr>
          </xdr:nvSpPr>
          <xdr:spPr>
            <a:xfrm flipH="1">
              <a:off x="480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5" name="Line 579" hidden="1"/>
            <xdr:cNvSpPr>
              <a:spLocks/>
            </xdr:cNvSpPr>
          </xdr:nvSpPr>
          <xdr:spPr>
            <a:xfrm flipH="1">
              <a:off x="465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6" name="Line 580" hidden="1"/>
            <xdr:cNvSpPr>
              <a:spLocks/>
            </xdr:cNvSpPr>
          </xdr:nvSpPr>
          <xdr:spPr>
            <a:xfrm>
              <a:off x="445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742950</xdr:colOff>
      <xdr:row>7</xdr:row>
      <xdr:rowOff>38100</xdr:rowOff>
    </xdr:from>
    <xdr:to>
      <xdr:col>9</xdr:col>
      <xdr:colOff>542925</xdr:colOff>
      <xdr:row>13</xdr:row>
      <xdr:rowOff>9525</xdr:rowOff>
    </xdr:to>
    <xdr:grpSp>
      <xdr:nvGrpSpPr>
        <xdr:cNvPr id="477" name="Groupe 10" hidden="1"/>
        <xdr:cNvGrpSpPr>
          <a:grpSpLocks/>
        </xdr:cNvGrpSpPr>
      </xdr:nvGrpSpPr>
      <xdr:grpSpPr>
        <a:xfrm>
          <a:off x="742950" y="1428750"/>
          <a:ext cx="6657975" cy="942975"/>
          <a:chOff x="79" y="913"/>
          <a:chExt cx="699" cy="99"/>
        </a:xfrm>
        <a:solidFill>
          <a:srgbClr val="FFFFFF"/>
        </a:solidFill>
      </xdr:grpSpPr>
      <xdr:sp>
        <xdr:nvSpPr>
          <xdr:cNvPr id="478" name="Line 583" hidden="1"/>
          <xdr:cNvSpPr>
            <a:spLocks/>
          </xdr:cNvSpPr>
        </xdr:nvSpPr>
        <xdr:spPr>
          <a:xfrm>
            <a:off x="601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Line 584" hidden="1"/>
          <xdr:cNvSpPr>
            <a:spLocks/>
          </xdr:cNvSpPr>
        </xdr:nvSpPr>
        <xdr:spPr>
          <a:xfrm flipH="1">
            <a:off x="659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Line 585" hidden="1"/>
          <xdr:cNvSpPr>
            <a:spLocks/>
          </xdr:cNvSpPr>
        </xdr:nvSpPr>
        <xdr:spPr>
          <a:xfrm flipH="1">
            <a:off x="648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Line 586" hidden="1"/>
          <xdr:cNvSpPr>
            <a:spLocks/>
          </xdr:cNvSpPr>
        </xdr:nvSpPr>
        <xdr:spPr>
          <a:xfrm flipH="1">
            <a:off x="636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Line 587" hidden="1"/>
          <xdr:cNvSpPr>
            <a:spLocks/>
          </xdr:cNvSpPr>
        </xdr:nvSpPr>
        <xdr:spPr>
          <a:xfrm flipH="1">
            <a:off x="624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Line 588" hidden="1"/>
          <xdr:cNvSpPr>
            <a:spLocks/>
          </xdr:cNvSpPr>
        </xdr:nvSpPr>
        <xdr:spPr>
          <a:xfrm flipH="1">
            <a:off x="613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Line 589" hidden="1"/>
          <xdr:cNvSpPr>
            <a:spLocks/>
          </xdr:cNvSpPr>
        </xdr:nvSpPr>
        <xdr:spPr>
          <a:xfrm flipH="1">
            <a:off x="672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Line 590" hidden="1"/>
          <xdr:cNvSpPr>
            <a:spLocks/>
          </xdr:cNvSpPr>
        </xdr:nvSpPr>
        <xdr:spPr>
          <a:xfrm flipH="1">
            <a:off x="684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Line 591" hidden="1"/>
          <xdr:cNvSpPr>
            <a:spLocks/>
          </xdr:cNvSpPr>
        </xdr:nvSpPr>
        <xdr:spPr>
          <a:xfrm flipH="1">
            <a:off x="695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Line 592" hidden="1"/>
          <xdr:cNvSpPr>
            <a:spLocks/>
          </xdr:cNvSpPr>
        </xdr:nvSpPr>
        <xdr:spPr>
          <a:xfrm flipH="1">
            <a:off x="707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Line 593" hidden="1"/>
          <xdr:cNvSpPr>
            <a:spLocks/>
          </xdr:cNvSpPr>
        </xdr:nvSpPr>
        <xdr:spPr>
          <a:xfrm>
            <a:off x="753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Line 594" hidden="1"/>
          <xdr:cNvSpPr>
            <a:spLocks/>
          </xdr:cNvSpPr>
        </xdr:nvSpPr>
        <xdr:spPr>
          <a:xfrm>
            <a:off x="766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Line 595" hidden="1"/>
          <xdr:cNvSpPr>
            <a:spLocks/>
          </xdr:cNvSpPr>
        </xdr:nvSpPr>
        <xdr:spPr>
          <a:xfrm>
            <a:off x="778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Line 598" hidden="1"/>
          <xdr:cNvSpPr>
            <a:spLocks/>
          </xdr:cNvSpPr>
        </xdr:nvSpPr>
        <xdr:spPr>
          <a:xfrm>
            <a:off x="742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Line 599" hidden="1"/>
          <xdr:cNvSpPr>
            <a:spLocks/>
          </xdr:cNvSpPr>
        </xdr:nvSpPr>
        <xdr:spPr>
          <a:xfrm>
            <a:off x="730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Line 600" hidden="1"/>
          <xdr:cNvSpPr>
            <a:spLocks/>
          </xdr:cNvSpPr>
        </xdr:nvSpPr>
        <xdr:spPr>
          <a:xfrm>
            <a:off x="718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Line 609" hidden="1"/>
          <xdr:cNvSpPr>
            <a:spLocks/>
          </xdr:cNvSpPr>
        </xdr:nvSpPr>
        <xdr:spPr>
          <a:xfrm>
            <a:off x="596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Line 610" hidden="1"/>
          <xdr:cNvSpPr>
            <a:spLocks/>
          </xdr:cNvSpPr>
        </xdr:nvSpPr>
        <xdr:spPr>
          <a:xfrm>
            <a:off x="589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Line 611" hidden="1"/>
          <xdr:cNvSpPr>
            <a:spLocks/>
          </xdr:cNvSpPr>
        </xdr:nvSpPr>
        <xdr:spPr>
          <a:xfrm>
            <a:off x="584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Line 612" hidden="1"/>
          <xdr:cNvSpPr>
            <a:spLocks/>
          </xdr:cNvSpPr>
        </xdr:nvSpPr>
        <xdr:spPr>
          <a:xfrm>
            <a:off x="581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Line 613" hidden="1"/>
          <xdr:cNvSpPr>
            <a:spLocks/>
          </xdr:cNvSpPr>
        </xdr:nvSpPr>
        <xdr:spPr>
          <a:xfrm>
            <a:off x="579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Line 614" hidden="1"/>
          <xdr:cNvSpPr>
            <a:spLocks/>
          </xdr:cNvSpPr>
        </xdr:nvSpPr>
        <xdr:spPr>
          <a:xfrm flipH="1">
            <a:off x="560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Line 615" hidden="1"/>
          <xdr:cNvSpPr>
            <a:spLocks/>
          </xdr:cNvSpPr>
        </xdr:nvSpPr>
        <xdr:spPr>
          <a:xfrm flipH="1">
            <a:off x="568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Line 616" hidden="1"/>
          <xdr:cNvSpPr>
            <a:spLocks/>
          </xdr:cNvSpPr>
        </xdr:nvSpPr>
        <xdr:spPr>
          <a:xfrm flipH="1">
            <a:off x="573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Line 617" hidden="1"/>
          <xdr:cNvSpPr>
            <a:spLocks/>
          </xdr:cNvSpPr>
        </xdr:nvSpPr>
        <xdr:spPr>
          <a:xfrm flipH="1">
            <a:off x="576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Line 618" hidden="1"/>
          <xdr:cNvSpPr>
            <a:spLocks/>
          </xdr:cNvSpPr>
        </xdr:nvSpPr>
        <xdr:spPr>
          <a:xfrm flipH="1">
            <a:off x="551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Line 619" hidden="1"/>
          <xdr:cNvSpPr>
            <a:spLocks/>
          </xdr:cNvSpPr>
        </xdr:nvSpPr>
        <xdr:spPr>
          <a:xfrm flipH="1">
            <a:off x="536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Line 620" hidden="1"/>
          <xdr:cNvSpPr>
            <a:spLocks/>
          </xdr:cNvSpPr>
        </xdr:nvSpPr>
        <xdr:spPr>
          <a:xfrm>
            <a:off x="516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Line 740" hidden="1"/>
          <xdr:cNvSpPr>
            <a:spLocks/>
          </xdr:cNvSpPr>
        </xdr:nvSpPr>
        <xdr:spPr>
          <a:xfrm>
            <a:off x="434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Line 741" hidden="1"/>
          <xdr:cNvSpPr>
            <a:spLocks/>
          </xdr:cNvSpPr>
        </xdr:nvSpPr>
        <xdr:spPr>
          <a:xfrm>
            <a:off x="445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Line 742" hidden="1"/>
          <xdr:cNvSpPr>
            <a:spLocks/>
          </xdr:cNvSpPr>
        </xdr:nvSpPr>
        <xdr:spPr>
          <a:xfrm>
            <a:off x="458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Line 743" hidden="1"/>
          <xdr:cNvSpPr>
            <a:spLocks/>
          </xdr:cNvSpPr>
        </xdr:nvSpPr>
        <xdr:spPr>
          <a:xfrm>
            <a:off x="469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Line 744" hidden="1"/>
          <xdr:cNvSpPr>
            <a:spLocks/>
          </xdr:cNvSpPr>
        </xdr:nvSpPr>
        <xdr:spPr>
          <a:xfrm>
            <a:off x="481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Line 745" hidden="1"/>
          <xdr:cNvSpPr>
            <a:spLocks/>
          </xdr:cNvSpPr>
        </xdr:nvSpPr>
        <xdr:spPr>
          <a:xfrm>
            <a:off x="422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Line 746" hidden="1"/>
          <xdr:cNvSpPr>
            <a:spLocks/>
          </xdr:cNvSpPr>
        </xdr:nvSpPr>
        <xdr:spPr>
          <a:xfrm>
            <a:off x="410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Line 747" hidden="1"/>
          <xdr:cNvSpPr>
            <a:spLocks/>
          </xdr:cNvSpPr>
        </xdr:nvSpPr>
        <xdr:spPr>
          <a:xfrm>
            <a:off x="399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Line 748" hidden="1"/>
          <xdr:cNvSpPr>
            <a:spLocks/>
          </xdr:cNvSpPr>
        </xdr:nvSpPr>
        <xdr:spPr>
          <a:xfrm>
            <a:off x="387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Line 751" hidden="1"/>
          <xdr:cNvSpPr>
            <a:spLocks/>
          </xdr:cNvSpPr>
        </xdr:nvSpPr>
        <xdr:spPr>
          <a:xfrm flipH="1">
            <a:off x="516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Line 752" hidden="1"/>
          <xdr:cNvSpPr>
            <a:spLocks/>
          </xdr:cNvSpPr>
        </xdr:nvSpPr>
        <xdr:spPr>
          <a:xfrm flipH="1">
            <a:off x="504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Line 753" hidden="1"/>
          <xdr:cNvSpPr>
            <a:spLocks/>
          </xdr:cNvSpPr>
        </xdr:nvSpPr>
        <xdr:spPr>
          <a:xfrm flipH="1">
            <a:off x="493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Line 758" hidden="1"/>
          <xdr:cNvSpPr>
            <a:spLocks/>
          </xdr:cNvSpPr>
        </xdr:nvSpPr>
        <xdr:spPr>
          <a:xfrm>
            <a:off x="234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Line 759" hidden="1"/>
          <xdr:cNvSpPr>
            <a:spLocks/>
          </xdr:cNvSpPr>
        </xdr:nvSpPr>
        <xdr:spPr>
          <a:xfrm>
            <a:off x="245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Line 760" hidden="1"/>
          <xdr:cNvSpPr>
            <a:spLocks/>
          </xdr:cNvSpPr>
        </xdr:nvSpPr>
        <xdr:spPr>
          <a:xfrm>
            <a:off x="257" y="913"/>
            <a:ext cx="0" cy="99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Line 761" hidden="1"/>
          <xdr:cNvSpPr>
            <a:spLocks/>
          </xdr:cNvSpPr>
        </xdr:nvSpPr>
        <xdr:spPr>
          <a:xfrm>
            <a:off x="269" y="913"/>
            <a:ext cx="0" cy="99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Line 762" hidden="1"/>
          <xdr:cNvSpPr>
            <a:spLocks/>
          </xdr:cNvSpPr>
        </xdr:nvSpPr>
        <xdr:spPr>
          <a:xfrm>
            <a:off x="280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Line 763" hidden="1"/>
          <xdr:cNvSpPr>
            <a:spLocks/>
          </xdr:cNvSpPr>
        </xdr:nvSpPr>
        <xdr:spPr>
          <a:xfrm>
            <a:off x="222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Line 764" hidden="1"/>
          <xdr:cNvSpPr>
            <a:spLocks/>
          </xdr:cNvSpPr>
        </xdr:nvSpPr>
        <xdr:spPr>
          <a:xfrm>
            <a:off x="211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Line 765" hidden="1"/>
          <xdr:cNvSpPr>
            <a:spLocks/>
          </xdr:cNvSpPr>
        </xdr:nvSpPr>
        <xdr:spPr>
          <a:xfrm>
            <a:off x="199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Line 766" hidden="1"/>
          <xdr:cNvSpPr>
            <a:spLocks/>
          </xdr:cNvSpPr>
        </xdr:nvSpPr>
        <xdr:spPr>
          <a:xfrm>
            <a:off x="186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Line 767" hidden="1"/>
          <xdr:cNvSpPr>
            <a:spLocks/>
          </xdr:cNvSpPr>
        </xdr:nvSpPr>
        <xdr:spPr>
          <a:xfrm flipH="1">
            <a:off x="340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Line 768" hidden="1"/>
          <xdr:cNvSpPr>
            <a:spLocks/>
          </xdr:cNvSpPr>
        </xdr:nvSpPr>
        <xdr:spPr>
          <a:xfrm flipH="1">
            <a:off x="328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Line 769" hidden="1"/>
          <xdr:cNvSpPr>
            <a:spLocks/>
          </xdr:cNvSpPr>
        </xdr:nvSpPr>
        <xdr:spPr>
          <a:xfrm flipH="1">
            <a:off x="316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Line 770" hidden="1"/>
          <xdr:cNvSpPr>
            <a:spLocks/>
          </xdr:cNvSpPr>
        </xdr:nvSpPr>
        <xdr:spPr>
          <a:xfrm flipH="1">
            <a:off x="305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Line 771" hidden="1"/>
          <xdr:cNvSpPr>
            <a:spLocks/>
          </xdr:cNvSpPr>
        </xdr:nvSpPr>
        <xdr:spPr>
          <a:xfrm flipH="1">
            <a:off x="293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Line 772" hidden="1"/>
          <xdr:cNvSpPr>
            <a:spLocks/>
          </xdr:cNvSpPr>
        </xdr:nvSpPr>
        <xdr:spPr>
          <a:xfrm flipH="1">
            <a:off x="351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Line 773" hidden="1"/>
          <xdr:cNvSpPr>
            <a:spLocks/>
          </xdr:cNvSpPr>
        </xdr:nvSpPr>
        <xdr:spPr>
          <a:xfrm flipH="1">
            <a:off x="364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Line 774" hidden="1"/>
          <xdr:cNvSpPr>
            <a:spLocks/>
          </xdr:cNvSpPr>
        </xdr:nvSpPr>
        <xdr:spPr>
          <a:xfrm flipH="1">
            <a:off x="374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Line 791" hidden="1"/>
          <xdr:cNvSpPr>
            <a:spLocks/>
          </xdr:cNvSpPr>
        </xdr:nvSpPr>
        <xdr:spPr>
          <a:xfrm>
            <a:off x="79" y="961"/>
            <a:ext cx="7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Rectangle 792" descr="Rayures horizontales (blanc/noir)" hidden="1"/>
          <xdr:cNvSpPr>
            <a:spLocks/>
          </xdr:cNvSpPr>
        </xdr:nvSpPr>
        <xdr:spPr>
          <a:xfrm>
            <a:off x="157" y="913"/>
            <a:ext cx="16" cy="99"/>
          </a:xfrm>
          <a:prstGeom prst="rect">
            <a:avLst/>
          </a:prstGeom>
          <a:pattFill prst="ltHorz">
            <a:fgClr>
              <a:srgbClr val="000000"/>
            </a:fgClr>
            <a:bgClr>
              <a:srgbClr val="FFFFFF"/>
            </a:bgClr>
          </a:patt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742950</xdr:colOff>
      <xdr:row>7</xdr:row>
      <xdr:rowOff>28575</xdr:rowOff>
    </xdr:from>
    <xdr:to>
      <xdr:col>9</xdr:col>
      <xdr:colOff>523875</xdr:colOff>
      <xdr:row>13</xdr:row>
      <xdr:rowOff>9525</xdr:rowOff>
    </xdr:to>
    <xdr:grpSp>
      <xdr:nvGrpSpPr>
        <xdr:cNvPr id="537" name="Groupe 9" hidden="1"/>
        <xdr:cNvGrpSpPr>
          <a:grpSpLocks/>
        </xdr:cNvGrpSpPr>
      </xdr:nvGrpSpPr>
      <xdr:grpSpPr>
        <a:xfrm>
          <a:off x="742950" y="1419225"/>
          <a:ext cx="6638925" cy="952500"/>
          <a:chOff x="79" y="781"/>
          <a:chExt cx="697" cy="100"/>
        </a:xfrm>
        <a:solidFill>
          <a:srgbClr val="FFFFFF"/>
        </a:solidFill>
      </xdr:grpSpPr>
      <xdr:sp>
        <xdr:nvSpPr>
          <xdr:cNvPr id="538" name="Line 790" hidden="1"/>
          <xdr:cNvSpPr>
            <a:spLocks/>
          </xdr:cNvSpPr>
        </xdr:nvSpPr>
        <xdr:spPr>
          <a:xfrm flipH="1">
            <a:off x="776" y="781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39" name="Groupe 9" hidden="1"/>
          <xdr:cNvGrpSpPr>
            <a:grpSpLocks/>
          </xdr:cNvGrpSpPr>
        </xdr:nvGrpSpPr>
        <xdr:grpSpPr>
          <a:xfrm>
            <a:off x="79" y="782"/>
            <a:ext cx="685" cy="99"/>
            <a:chOff x="91" y="811"/>
            <a:chExt cx="685" cy="99"/>
          </a:xfrm>
          <a:solidFill>
            <a:srgbClr val="FFFFFF"/>
          </a:solidFill>
        </xdr:grpSpPr>
        <xdr:sp>
          <xdr:nvSpPr>
            <xdr:cNvPr id="540" name="Line 701" hidden="1"/>
            <xdr:cNvSpPr>
              <a:spLocks/>
            </xdr:cNvSpPr>
          </xdr:nvSpPr>
          <xdr:spPr>
            <a:xfrm>
              <a:off x="576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1" name="Line 702" hidden="1"/>
            <xdr:cNvSpPr>
              <a:spLocks/>
            </xdr:cNvSpPr>
          </xdr:nvSpPr>
          <xdr:spPr>
            <a:xfrm flipH="1">
              <a:off x="634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2" name="Line 703" hidden="1"/>
            <xdr:cNvSpPr>
              <a:spLocks/>
            </xdr:cNvSpPr>
          </xdr:nvSpPr>
          <xdr:spPr>
            <a:xfrm flipH="1">
              <a:off x="623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3" name="Line 704" hidden="1"/>
            <xdr:cNvSpPr>
              <a:spLocks/>
            </xdr:cNvSpPr>
          </xdr:nvSpPr>
          <xdr:spPr>
            <a:xfrm flipH="1">
              <a:off x="611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4" name="Line 705" hidden="1"/>
            <xdr:cNvSpPr>
              <a:spLocks/>
            </xdr:cNvSpPr>
          </xdr:nvSpPr>
          <xdr:spPr>
            <a:xfrm flipH="1">
              <a:off x="599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5" name="Line 706" hidden="1"/>
            <xdr:cNvSpPr>
              <a:spLocks/>
            </xdr:cNvSpPr>
          </xdr:nvSpPr>
          <xdr:spPr>
            <a:xfrm flipH="1">
              <a:off x="588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6" name="Line 707" hidden="1"/>
            <xdr:cNvSpPr>
              <a:spLocks/>
            </xdr:cNvSpPr>
          </xdr:nvSpPr>
          <xdr:spPr>
            <a:xfrm flipH="1">
              <a:off x="647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7" name="Line 708" hidden="1"/>
            <xdr:cNvSpPr>
              <a:spLocks/>
            </xdr:cNvSpPr>
          </xdr:nvSpPr>
          <xdr:spPr>
            <a:xfrm flipH="1">
              <a:off x="659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8" name="Line 709" hidden="1"/>
            <xdr:cNvSpPr>
              <a:spLocks/>
            </xdr:cNvSpPr>
          </xdr:nvSpPr>
          <xdr:spPr>
            <a:xfrm flipH="1">
              <a:off x="670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9" name="Line 710" hidden="1"/>
            <xdr:cNvSpPr>
              <a:spLocks/>
            </xdr:cNvSpPr>
          </xdr:nvSpPr>
          <xdr:spPr>
            <a:xfrm flipH="1">
              <a:off x="682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0" name="Line 711" hidden="1"/>
            <xdr:cNvSpPr>
              <a:spLocks/>
            </xdr:cNvSpPr>
          </xdr:nvSpPr>
          <xdr:spPr>
            <a:xfrm>
              <a:off x="728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1" name="Line 712" hidden="1"/>
            <xdr:cNvSpPr>
              <a:spLocks/>
            </xdr:cNvSpPr>
          </xdr:nvSpPr>
          <xdr:spPr>
            <a:xfrm>
              <a:off x="741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2" name="Line 713" hidden="1"/>
            <xdr:cNvSpPr>
              <a:spLocks/>
            </xdr:cNvSpPr>
          </xdr:nvSpPr>
          <xdr:spPr>
            <a:xfrm>
              <a:off x="753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3" name="Line 714" hidden="1"/>
            <xdr:cNvSpPr>
              <a:spLocks/>
            </xdr:cNvSpPr>
          </xdr:nvSpPr>
          <xdr:spPr>
            <a:xfrm>
              <a:off x="764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4" name="Line 715" hidden="1"/>
            <xdr:cNvSpPr>
              <a:spLocks/>
            </xdr:cNvSpPr>
          </xdr:nvSpPr>
          <xdr:spPr>
            <a:xfrm>
              <a:off x="776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5" name="Line 716" hidden="1"/>
            <xdr:cNvSpPr>
              <a:spLocks/>
            </xdr:cNvSpPr>
          </xdr:nvSpPr>
          <xdr:spPr>
            <a:xfrm>
              <a:off x="717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6" name="Line 717" hidden="1"/>
            <xdr:cNvSpPr>
              <a:spLocks/>
            </xdr:cNvSpPr>
          </xdr:nvSpPr>
          <xdr:spPr>
            <a:xfrm>
              <a:off x="705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7" name="Line 718" hidden="1"/>
            <xdr:cNvSpPr>
              <a:spLocks/>
            </xdr:cNvSpPr>
          </xdr:nvSpPr>
          <xdr:spPr>
            <a:xfrm>
              <a:off x="693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8" name="Line 727" hidden="1"/>
            <xdr:cNvSpPr>
              <a:spLocks/>
            </xdr:cNvSpPr>
          </xdr:nvSpPr>
          <xdr:spPr>
            <a:xfrm>
              <a:off x="571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9" name="Line 728" hidden="1"/>
            <xdr:cNvSpPr>
              <a:spLocks/>
            </xdr:cNvSpPr>
          </xdr:nvSpPr>
          <xdr:spPr>
            <a:xfrm>
              <a:off x="564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0" name="Line 729" hidden="1"/>
            <xdr:cNvSpPr>
              <a:spLocks/>
            </xdr:cNvSpPr>
          </xdr:nvSpPr>
          <xdr:spPr>
            <a:xfrm>
              <a:off x="559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1" name="Line 730" hidden="1"/>
            <xdr:cNvSpPr>
              <a:spLocks/>
            </xdr:cNvSpPr>
          </xdr:nvSpPr>
          <xdr:spPr>
            <a:xfrm>
              <a:off x="556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2" name="Line 731" hidden="1"/>
            <xdr:cNvSpPr>
              <a:spLocks/>
            </xdr:cNvSpPr>
          </xdr:nvSpPr>
          <xdr:spPr>
            <a:xfrm>
              <a:off x="554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3" name="Line 732" hidden="1"/>
            <xdr:cNvSpPr>
              <a:spLocks/>
            </xdr:cNvSpPr>
          </xdr:nvSpPr>
          <xdr:spPr>
            <a:xfrm flipH="1">
              <a:off x="535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4" name="Line 733" hidden="1"/>
            <xdr:cNvSpPr>
              <a:spLocks/>
            </xdr:cNvSpPr>
          </xdr:nvSpPr>
          <xdr:spPr>
            <a:xfrm flipH="1">
              <a:off x="543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5" name="Line 734" hidden="1"/>
            <xdr:cNvSpPr>
              <a:spLocks/>
            </xdr:cNvSpPr>
          </xdr:nvSpPr>
          <xdr:spPr>
            <a:xfrm flipH="1">
              <a:off x="548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6" name="Line 735" hidden="1"/>
            <xdr:cNvSpPr>
              <a:spLocks/>
            </xdr:cNvSpPr>
          </xdr:nvSpPr>
          <xdr:spPr>
            <a:xfrm flipH="1">
              <a:off x="551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7" name="Line 736" hidden="1"/>
            <xdr:cNvSpPr>
              <a:spLocks/>
            </xdr:cNvSpPr>
          </xdr:nvSpPr>
          <xdr:spPr>
            <a:xfrm flipH="1">
              <a:off x="526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8" name="Line 737" hidden="1"/>
            <xdr:cNvSpPr>
              <a:spLocks/>
            </xdr:cNvSpPr>
          </xdr:nvSpPr>
          <xdr:spPr>
            <a:xfrm flipH="1">
              <a:off x="511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9" name="Line 738" hidden="1"/>
            <xdr:cNvSpPr>
              <a:spLocks/>
            </xdr:cNvSpPr>
          </xdr:nvSpPr>
          <xdr:spPr>
            <a:xfrm>
              <a:off x="491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0" name="Line 796" hidden="1"/>
            <xdr:cNvSpPr>
              <a:spLocks/>
            </xdr:cNvSpPr>
          </xdr:nvSpPr>
          <xdr:spPr>
            <a:xfrm>
              <a:off x="446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1" name="Line 797" hidden="1"/>
            <xdr:cNvSpPr>
              <a:spLocks/>
            </xdr:cNvSpPr>
          </xdr:nvSpPr>
          <xdr:spPr>
            <a:xfrm>
              <a:off x="457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2" name="Line 798" hidden="1"/>
            <xdr:cNvSpPr>
              <a:spLocks/>
            </xdr:cNvSpPr>
          </xdr:nvSpPr>
          <xdr:spPr>
            <a:xfrm>
              <a:off x="470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3" name="Line 799" hidden="1"/>
            <xdr:cNvSpPr>
              <a:spLocks/>
            </xdr:cNvSpPr>
          </xdr:nvSpPr>
          <xdr:spPr>
            <a:xfrm>
              <a:off x="481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4" name="Line 801" hidden="1"/>
            <xdr:cNvSpPr>
              <a:spLocks/>
            </xdr:cNvSpPr>
          </xdr:nvSpPr>
          <xdr:spPr>
            <a:xfrm>
              <a:off x="434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5" name="Line 802" hidden="1"/>
            <xdr:cNvSpPr>
              <a:spLocks/>
            </xdr:cNvSpPr>
          </xdr:nvSpPr>
          <xdr:spPr>
            <a:xfrm>
              <a:off x="422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6" name="Line 803" hidden="1"/>
            <xdr:cNvSpPr>
              <a:spLocks/>
            </xdr:cNvSpPr>
          </xdr:nvSpPr>
          <xdr:spPr>
            <a:xfrm>
              <a:off x="411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7" name="Line 804" hidden="1"/>
            <xdr:cNvSpPr>
              <a:spLocks/>
            </xdr:cNvSpPr>
          </xdr:nvSpPr>
          <xdr:spPr>
            <a:xfrm>
              <a:off x="399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8" name="Line 814" hidden="1"/>
            <xdr:cNvSpPr>
              <a:spLocks/>
            </xdr:cNvSpPr>
          </xdr:nvSpPr>
          <xdr:spPr>
            <a:xfrm>
              <a:off x="246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9" name="Line 815" hidden="1"/>
            <xdr:cNvSpPr>
              <a:spLocks/>
            </xdr:cNvSpPr>
          </xdr:nvSpPr>
          <xdr:spPr>
            <a:xfrm>
              <a:off x="257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0" name="Line 816" hidden="1"/>
            <xdr:cNvSpPr>
              <a:spLocks/>
            </xdr:cNvSpPr>
          </xdr:nvSpPr>
          <xdr:spPr>
            <a:xfrm>
              <a:off x="269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1" name="Line 817" hidden="1"/>
            <xdr:cNvSpPr>
              <a:spLocks/>
            </xdr:cNvSpPr>
          </xdr:nvSpPr>
          <xdr:spPr>
            <a:xfrm>
              <a:off x="281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2" name="Line 818" hidden="1"/>
            <xdr:cNvSpPr>
              <a:spLocks/>
            </xdr:cNvSpPr>
          </xdr:nvSpPr>
          <xdr:spPr>
            <a:xfrm>
              <a:off x="292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3" name="Line 819" hidden="1"/>
            <xdr:cNvSpPr>
              <a:spLocks/>
            </xdr:cNvSpPr>
          </xdr:nvSpPr>
          <xdr:spPr>
            <a:xfrm>
              <a:off x="234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4" name="Line 820" hidden="1"/>
            <xdr:cNvSpPr>
              <a:spLocks/>
            </xdr:cNvSpPr>
          </xdr:nvSpPr>
          <xdr:spPr>
            <a:xfrm>
              <a:off x="223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5" name="Line 821" hidden="1"/>
            <xdr:cNvSpPr>
              <a:spLocks/>
            </xdr:cNvSpPr>
          </xdr:nvSpPr>
          <xdr:spPr>
            <a:xfrm>
              <a:off x="211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6" name="Line 822" hidden="1"/>
            <xdr:cNvSpPr>
              <a:spLocks/>
            </xdr:cNvSpPr>
          </xdr:nvSpPr>
          <xdr:spPr>
            <a:xfrm>
              <a:off x="198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7" name="Line 823" hidden="1"/>
            <xdr:cNvSpPr>
              <a:spLocks/>
            </xdr:cNvSpPr>
          </xdr:nvSpPr>
          <xdr:spPr>
            <a:xfrm flipH="1">
              <a:off x="352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8" name="Line 824" hidden="1"/>
            <xdr:cNvSpPr>
              <a:spLocks/>
            </xdr:cNvSpPr>
          </xdr:nvSpPr>
          <xdr:spPr>
            <a:xfrm flipH="1">
              <a:off x="340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9" name="Line 825" hidden="1"/>
            <xdr:cNvSpPr>
              <a:spLocks/>
            </xdr:cNvSpPr>
          </xdr:nvSpPr>
          <xdr:spPr>
            <a:xfrm flipH="1">
              <a:off x="328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0" name="Line 826" hidden="1"/>
            <xdr:cNvSpPr>
              <a:spLocks/>
            </xdr:cNvSpPr>
          </xdr:nvSpPr>
          <xdr:spPr>
            <a:xfrm flipH="1">
              <a:off x="317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1" name="Line 827" hidden="1"/>
            <xdr:cNvSpPr>
              <a:spLocks/>
            </xdr:cNvSpPr>
          </xdr:nvSpPr>
          <xdr:spPr>
            <a:xfrm flipH="1">
              <a:off x="305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2" name="Line 828" hidden="1"/>
            <xdr:cNvSpPr>
              <a:spLocks/>
            </xdr:cNvSpPr>
          </xdr:nvSpPr>
          <xdr:spPr>
            <a:xfrm flipH="1">
              <a:off x="363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3" name="Line 829" hidden="1"/>
            <xdr:cNvSpPr>
              <a:spLocks/>
            </xdr:cNvSpPr>
          </xdr:nvSpPr>
          <xdr:spPr>
            <a:xfrm flipH="1">
              <a:off x="376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4" name="Line 830" hidden="1"/>
            <xdr:cNvSpPr>
              <a:spLocks/>
            </xdr:cNvSpPr>
          </xdr:nvSpPr>
          <xdr:spPr>
            <a:xfrm flipH="1">
              <a:off x="386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5" name="Line 847" hidden="1"/>
            <xdr:cNvSpPr>
              <a:spLocks/>
            </xdr:cNvSpPr>
          </xdr:nvSpPr>
          <xdr:spPr>
            <a:xfrm>
              <a:off x="91" y="859"/>
              <a:ext cx="79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6" name="Rectangle 848" descr="Rayures horizontales (blanc/noir)" hidden="1"/>
            <xdr:cNvSpPr>
              <a:spLocks/>
            </xdr:cNvSpPr>
          </xdr:nvSpPr>
          <xdr:spPr>
            <a:xfrm>
              <a:off x="169" y="811"/>
              <a:ext cx="16" cy="99"/>
            </a:xfrm>
            <a:prstGeom prst="rect">
              <a:avLst/>
            </a:prstGeom>
            <a:pattFill prst="ltHorz">
              <a:fgClr>
                <a:srgbClr val="000000"/>
              </a:fgClr>
              <a:bgClr>
                <a:srgbClr val="FFFFFF"/>
              </a:bgClr>
            </a:patt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15</xdr:row>
      <xdr:rowOff>95250</xdr:rowOff>
    </xdr:from>
    <xdr:to>
      <xdr:col>4</xdr:col>
      <xdr:colOff>504825</xdr:colOff>
      <xdr:row>17</xdr:row>
      <xdr:rowOff>85725</xdr:rowOff>
    </xdr:to>
    <xdr:sp macro="[0]!AnimateSW">
      <xdr:nvSpPr>
        <xdr:cNvPr id="1" name="Text Box 3"/>
        <xdr:cNvSpPr txBox="1">
          <a:spLocks noChangeArrowheads="1"/>
        </xdr:cNvSpPr>
      </xdr:nvSpPr>
      <xdr:spPr>
        <a:xfrm>
          <a:off x="2419350" y="2524125"/>
          <a:ext cx="1133475" cy="314325"/>
        </a:xfrm>
        <a:prstGeom prst="rect">
          <a:avLst/>
        </a:prstGeom>
        <a:solidFill>
          <a:srgbClr val="0000FF"/>
        </a:solidFill>
        <a:ln w="76200" cmpd="tri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Animation</a:t>
          </a:r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6</xdr:col>
      <xdr:colOff>200025</xdr:colOff>
      <xdr:row>14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85775"/>
          <a:ext cx="40100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6</xdr:col>
      <xdr:colOff>200025</xdr:colOff>
      <xdr:row>14</xdr:row>
      <xdr:rowOff>76200</xdr:rowOff>
    </xdr:to>
    <xdr:pic>
      <xdr:nvPicPr>
        <xdr:cNvPr id="3" name="Picture 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85775"/>
          <a:ext cx="40100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6</xdr:col>
      <xdr:colOff>200025</xdr:colOff>
      <xdr:row>14</xdr:row>
      <xdr:rowOff>76200</xdr:rowOff>
    </xdr:to>
    <xdr:pic>
      <xdr:nvPicPr>
        <xdr:cNvPr id="4" name="Picture 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485775"/>
          <a:ext cx="40100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6</xdr:col>
      <xdr:colOff>200025</xdr:colOff>
      <xdr:row>14</xdr:row>
      <xdr:rowOff>76200</xdr:rowOff>
    </xdr:to>
    <xdr:pic>
      <xdr:nvPicPr>
        <xdr:cNvPr id="5" name="Picture 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485775"/>
          <a:ext cx="40100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6</xdr:col>
      <xdr:colOff>200025</xdr:colOff>
      <xdr:row>14</xdr:row>
      <xdr:rowOff>76200</xdr:rowOff>
    </xdr:to>
    <xdr:pic>
      <xdr:nvPicPr>
        <xdr:cNvPr id="6" name="Picture 8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485775"/>
          <a:ext cx="40100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6</xdr:col>
      <xdr:colOff>200025</xdr:colOff>
      <xdr:row>14</xdr:row>
      <xdr:rowOff>76200</xdr:rowOff>
    </xdr:to>
    <xdr:pic>
      <xdr:nvPicPr>
        <xdr:cNvPr id="7" name="Picture 9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485775"/>
          <a:ext cx="40100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6</xdr:col>
      <xdr:colOff>200025</xdr:colOff>
      <xdr:row>14</xdr:row>
      <xdr:rowOff>76200</xdr:rowOff>
    </xdr:to>
    <xdr:pic>
      <xdr:nvPicPr>
        <xdr:cNvPr id="8" name="Picture 10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485775"/>
          <a:ext cx="40100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6</xdr:col>
      <xdr:colOff>200025</xdr:colOff>
      <xdr:row>14</xdr:row>
      <xdr:rowOff>76200</xdr:rowOff>
    </xdr:to>
    <xdr:pic>
      <xdr:nvPicPr>
        <xdr:cNvPr id="9" name="Picture 11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0" y="485775"/>
          <a:ext cx="40100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6</xdr:col>
      <xdr:colOff>200025</xdr:colOff>
      <xdr:row>14</xdr:row>
      <xdr:rowOff>76200</xdr:rowOff>
    </xdr:to>
    <xdr:pic>
      <xdr:nvPicPr>
        <xdr:cNvPr id="10" name="Picture 12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485775"/>
          <a:ext cx="40100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6</xdr:col>
      <xdr:colOff>200025</xdr:colOff>
      <xdr:row>14</xdr:row>
      <xdr:rowOff>76200</xdr:rowOff>
    </xdr:to>
    <xdr:pic>
      <xdr:nvPicPr>
        <xdr:cNvPr id="11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0" y="485775"/>
          <a:ext cx="40100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1</xdr:row>
      <xdr:rowOff>9525</xdr:rowOff>
    </xdr:from>
    <xdr:to>
      <xdr:col>5</xdr:col>
      <xdr:colOff>390525</xdr:colOff>
      <xdr:row>2</xdr:row>
      <xdr:rowOff>47625</xdr:rowOff>
    </xdr:to>
    <xdr:sp macro="[0]!Macro2">
      <xdr:nvSpPr>
        <xdr:cNvPr id="1" name="Text Box 3"/>
        <xdr:cNvSpPr txBox="1">
          <a:spLocks noChangeArrowheads="1"/>
        </xdr:cNvSpPr>
      </xdr:nvSpPr>
      <xdr:spPr>
        <a:xfrm>
          <a:off x="3390900" y="342900"/>
          <a:ext cx="809625" cy="200025"/>
        </a:xfrm>
        <a:prstGeom prst="rect">
          <a:avLst/>
        </a:prstGeom>
        <a:solidFill>
          <a:srgbClr val="0000FF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Animation</a:t>
          </a:r>
        </a:p>
      </xdr:txBody>
    </xdr:sp>
    <xdr:clientData/>
  </xdr:twoCellAnchor>
  <xdr:twoCellAnchor>
    <xdr:from>
      <xdr:col>8</xdr:col>
      <xdr:colOff>409575</xdr:colOff>
      <xdr:row>13</xdr:row>
      <xdr:rowOff>152400</xdr:rowOff>
    </xdr:from>
    <xdr:to>
      <xdr:col>12</xdr:col>
      <xdr:colOff>457200</xdr:colOff>
      <xdr:row>29</xdr:row>
      <xdr:rowOff>152400</xdr:rowOff>
    </xdr:to>
    <xdr:grpSp>
      <xdr:nvGrpSpPr>
        <xdr:cNvPr id="2" name="Group 18"/>
        <xdr:cNvGrpSpPr>
          <a:grpSpLocks/>
        </xdr:cNvGrpSpPr>
      </xdr:nvGrpSpPr>
      <xdr:grpSpPr>
        <a:xfrm>
          <a:off x="6505575" y="2428875"/>
          <a:ext cx="2733675" cy="2590800"/>
          <a:chOff x="662" y="243"/>
          <a:chExt cx="287" cy="272"/>
        </a:xfrm>
        <a:solidFill>
          <a:srgbClr val="FFFFFF"/>
        </a:solidFill>
      </xdr:grpSpPr>
      <xdr:pic>
        <xdr:nvPicPr>
          <xdr:cNvPr id="3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2" y="243"/>
            <a:ext cx="287" cy="2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15"/>
          <xdr:cNvSpPr>
            <a:spLocks/>
          </xdr:cNvSpPr>
        </xdr:nvSpPr>
        <xdr:spPr>
          <a:xfrm flipV="1">
            <a:off x="815" y="384"/>
            <a:ext cx="9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6"/>
          <xdr:cNvSpPr>
            <a:spLocks/>
          </xdr:cNvSpPr>
        </xdr:nvSpPr>
        <xdr:spPr>
          <a:xfrm flipV="1">
            <a:off x="805" y="268"/>
            <a:ext cx="0" cy="1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7"/>
          <xdr:cNvSpPr>
            <a:spLocks/>
          </xdr:cNvSpPr>
        </xdr:nvSpPr>
        <xdr:spPr>
          <a:xfrm flipH="1">
            <a:off x="759" y="387"/>
            <a:ext cx="43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219075</xdr:colOff>
      <xdr:row>3</xdr:row>
      <xdr:rowOff>38100</xdr:rowOff>
    </xdr:from>
    <xdr:to>
      <xdr:col>8</xdr:col>
      <xdr:colOff>238125</xdr:colOff>
      <xdr:row>30</xdr:row>
      <xdr:rowOff>104775</xdr:rowOff>
    </xdr:to>
    <xdr:grpSp>
      <xdr:nvGrpSpPr>
        <xdr:cNvPr id="7" name="Group 20"/>
        <xdr:cNvGrpSpPr>
          <a:grpSpLocks/>
        </xdr:cNvGrpSpPr>
      </xdr:nvGrpSpPr>
      <xdr:grpSpPr>
        <a:xfrm>
          <a:off x="219075" y="695325"/>
          <a:ext cx="6115050" cy="4438650"/>
          <a:chOff x="23" y="73"/>
          <a:chExt cx="642" cy="466"/>
        </a:xfrm>
        <a:solidFill>
          <a:srgbClr val="FFFFFF"/>
        </a:solidFill>
      </xdr:grpSpPr>
      <xdr:graphicFrame>
        <xdr:nvGraphicFramePr>
          <xdr:cNvPr id="8" name="Chart 4"/>
          <xdr:cNvGraphicFramePr/>
        </xdr:nvGraphicFramePr>
        <xdr:xfrm>
          <a:off x="23" y="73"/>
          <a:ext cx="642" cy="46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pic>
        <xdr:nvPicPr>
          <xdr:cNvPr id="9" name="Picture 1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15" y="285"/>
            <a:ext cx="32" cy="3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285750</xdr:colOff>
      <xdr:row>5</xdr:row>
      <xdr:rowOff>9525</xdr:rowOff>
    </xdr:from>
    <xdr:to>
      <xdr:col>12</xdr:col>
      <xdr:colOff>466725</xdr:colOff>
      <xdr:row>12</xdr:row>
      <xdr:rowOff>114300</xdr:rowOff>
    </xdr:to>
    <xdr:sp>
      <xdr:nvSpPr>
        <xdr:cNvPr id="10" name="Text Box 21"/>
        <xdr:cNvSpPr txBox="1">
          <a:spLocks noChangeArrowheads="1"/>
        </xdr:cNvSpPr>
      </xdr:nvSpPr>
      <xdr:spPr>
        <a:xfrm>
          <a:off x="6381750" y="990600"/>
          <a:ext cx="2867025" cy="1238250"/>
        </a:xfrm>
        <a:prstGeom prst="rect">
          <a:avLst/>
        </a:prstGeom>
        <a:solidFill>
          <a:srgbClr val="FFFF9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Une onde sonore se propage dans toutes les directions de l'espace 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</xdr:row>
      <xdr:rowOff>142875</xdr:rowOff>
    </xdr:from>
    <xdr:to>
      <xdr:col>7</xdr:col>
      <xdr:colOff>104775</xdr:colOff>
      <xdr:row>27</xdr:row>
      <xdr:rowOff>57150</xdr:rowOff>
    </xdr:to>
    <xdr:grpSp>
      <xdr:nvGrpSpPr>
        <xdr:cNvPr id="1" name="Groupe 51" hidden="1"/>
        <xdr:cNvGrpSpPr>
          <a:grpSpLocks/>
        </xdr:cNvGrpSpPr>
      </xdr:nvGrpSpPr>
      <xdr:grpSpPr>
        <a:xfrm>
          <a:off x="1209675" y="895350"/>
          <a:ext cx="4229100" cy="3800475"/>
          <a:chOff x="95" y="82"/>
          <a:chExt cx="444" cy="399"/>
        </a:xfrm>
        <a:solidFill>
          <a:srgbClr val="FFFFFF"/>
        </a:solidFill>
      </xdr:grpSpPr>
      <xdr:sp>
        <xdr:nvSpPr>
          <xdr:cNvPr id="2" name="Rectangle 50" hidden="1"/>
          <xdr:cNvSpPr>
            <a:spLocks/>
          </xdr:cNvSpPr>
        </xdr:nvSpPr>
        <xdr:spPr>
          <a:xfrm>
            <a:off x="95" y="267"/>
            <a:ext cx="23" cy="43"/>
          </a:xfrm>
          <a:prstGeom prst="rect">
            <a:avLst/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51" hidden="1"/>
          <xdr:cNvSpPr>
            <a:spLocks/>
          </xdr:cNvSpPr>
        </xdr:nvSpPr>
        <xdr:spPr>
          <a:xfrm rot="5400000">
            <a:off x="100" y="266"/>
            <a:ext cx="84" cy="43"/>
          </a:xfrm>
          <a:custGeom>
            <a:pathLst>
              <a:path h="21600" w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52" hidden="1"/>
          <xdr:cNvSpPr>
            <a:spLocks/>
          </xdr:cNvSpPr>
        </xdr:nvSpPr>
        <xdr:spPr>
          <a:xfrm>
            <a:off x="216" y="239"/>
            <a:ext cx="0" cy="10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3" hidden="1"/>
          <xdr:cNvSpPr>
            <a:spLocks/>
          </xdr:cNvSpPr>
        </xdr:nvSpPr>
        <xdr:spPr>
          <a:xfrm>
            <a:off x="256" y="217"/>
            <a:ext cx="0" cy="15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4" hidden="1"/>
          <xdr:cNvSpPr>
            <a:spLocks/>
          </xdr:cNvSpPr>
        </xdr:nvSpPr>
        <xdr:spPr>
          <a:xfrm>
            <a:off x="300" y="198"/>
            <a:ext cx="1" cy="1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" name="Group 64" hidden="1"/>
          <xdr:cNvGrpSpPr>
            <a:grpSpLocks/>
          </xdr:cNvGrpSpPr>
        </xdr:nvGrpSpPr>
        <xdr:grpSpPr>
          <a:xfrm>
            <a:off x="335" y="82"/>
            <a:ext cx="204" cy="399"/>
            <a:chOff x="334" y="87"/>
            <a:chExt cx="204" cy="399"/>
          </a:xfrm>
          <a:solidFill>
            <a:srgbClr val="FFFFFF"/>
          </a:solidFill>
        </xdr:grpSpPr>
        <xdr:sp>
          <xdr:nvSpPr>
            <xdr:cNvPr id="8" name="Arc 55" hidden="1"/>
            <xdr:cNvSpPr>
              <a:spLocks noChangeAspect="1"/>
            </xdr:cNvSpPr>
          </xdr:nvSpPr>
          <xdr:spPr>
            <a:xfrm>
              <a:off x="338" y="237"/>
              <a:ext cx="51" cy="99"/>
            </a:xfrm>
            <a:custGeom>
              <a:pathLst>
                <a:path fill="none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</a:path>
                <a:path stroke="0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  <a:lnTo>
                    <a:pt x="203" y="21600"/>
                  </a:lnTo>
                  <a:lnTo>
                    <a:pt x="202" y="0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rc 56" hidden="1"/>
            <xdr:cNvSpPr>
              <a:spLocks noChangeAspect="1"/>
            </xdr:cNvSpPr>
          </xdr:nvSpPr>
          <xdr:spPr>
            <a:xfrm>
              <a:off x="338" y="188"/>
              <a:ext cx="103" cy="200"/>
            </a:xfrm>
            <a:custGeom>
              <a:pathLst>
                <a:path fill="none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</a:path>
                <a:path stroke="0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  <a:lnTo>
                    <a:pt x="203" y="21600"/>
                  </a:lnTo>
                  <a:lnTo>
                    <a:pt x="202" y="0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rc 57" hidden="1"/>
            <xdr:cNvSpPr>
              <a:spLocks noChangeAspect="1"/>
            </xdr:cNvSpPr>
          </xdr:nvSpPr>
          <xdr:spPr>
            <a:xfrm>
              <a:off x="338" y="136"/>
              <a:ext cx="151" cy="298"/>
            </a:xfrm>
            <a:custGeom>
              <a:pathLst>
                <a:path fill="none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</a:path>
                <a:path stroke="0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  <a:lnTo>
                    <a:pt x="203" y="21600"/>
                  </a:lnTo>
                  <a:lnTo>
                    <a:pt x="202" y="0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Arc 58" hidden="1"/>
            <xdr:cNvSpPr>
              <a:spLocks noChangeAspect="1"/>
            </xdr:cNvSpPr>
          </xdr:nvSpPr>
          <xdr:spPr>
            <a:xfrm>
              <a:off x="334" y="87"/>
              <a:ext cx="204" cy="399"/>
            </a:xfrm>
            <a:custGeom>
              <a:pathLst>
                <a:path fill="none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</a:path>
                <a:path stroke="0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  <a:lnTo>
                    <a:pt x="203" y="21600"/>
                  </a:lnTo>
                  <a:lnTo>
                    <a:pt x="202" y="0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Line 59" hidden="1"/>
          <xdr:cNvSpPr>
            <a:spLocks/>
          </xdr:cNvSpPr>
        </xdr:nvSpPr>
        <xdr:spPr>
          <a:xfrm flipH="1">
            <a:off x="324" y="232"/>
            <a:ext cx="1" cy="2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60" hidden="1"/>
          <xdr:cNvSpPr>
            <a:spLocks/>
          </xdr:cNvSpPr>
        </xdr:nvSpPr>
        <xdr:spPr>
          <a:xfrm flipH="1">
            <a:off x="323" y="306"/>
            <a:ext cx="1" cy="2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61" hidden="1"/>
          <xdr:cNvSpPr>
            <a:spLocks/>
          </xdr:cNvSpPr>
        </xdr:nvSpPr>
        <xdr:spPr>
          <a:xfrm>
            <a:off x="181" y="268"/>
            <a:ext cx="0" cy="3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rc 63" hidden="1"/>
          <xdr:cNvSpPr>
            <a:spLocks noChangeAspect="1"/>
          </xdr:cNvSpPr>
        </xdr:nvSpPr>
        <xdr:spPr>
          <a:xfrm>
            <a:off x="329" y="260"/>
            <a:ext cx="24" cy="46"/>
          </a:xfrm>
          <a:custGeom>
            <a:pathLst>
              <a:path fill="none" h="43200" w="21803">
                <a:moveTo>
                  <a:pt x="202" y="0"/>
                </a:moveTo>
                <a:cubicBezTo>
                  <a:pt x="12132" y="0"/>
                  <a:pt x="21803" y="9670"/>
                  <a:pt x="21803" y="21600"/>
                </a:cubicBezTo>
                <a:cubicBezTo>
                  <a:pt x="21803" y="33529"/>
                  <a:pt x="12132" y="43200"/>
                  <a:pt x="203" y="43200"/>
                </a:cubicBezTo>
                <a:cubicBezTo>
                  <a:pt x="135" y="43200"/>
                  <a:pt x="67" y="43199"/>
                  <a:pt x="-1" y="43199"/>
                </a:cubicBezTo>
              </a:path>
              <a:path stroke="0" h="43200" w="21803">
                <a:moveTo>
                  <a:pt x="202" y="0"/>
                </a:moveTo>
                <a:cubicBezTo>
                  <a:pt x="12132" y="0"/>
                  <a:pt x="21803" y="9670"/>
                  <a:pt x="21803" y="21600"/>
                </a:cubicBezTo>
                <a:cubicBezTo>
                  <a:pt x="21803" y="33529"/>
                  <a:pt x="12132" y="43200"/>
                  <a:pt x="203" y="43200"/>
                </a:cubicBezTo>
                <a:cubicBezTo>
                  <a:pt x="135" y="43200"/>
                  <a:pt x="67" y="43199"/>
                  <a:pt x="-1" y="43199"/>
                </a:cubicBezTo>
                <a:lnTo>
                  <a:pt x="203" y="21600"/>
                </a:lnTo>
                <a:lnTo>
                  <a:pt x="202" y="0"/>
                </a:lnTo>
                <a:close/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447675</xdr:colOff>
      <xdr:row>4</xdr:row>
      <xdr:rowOff>142875</xdr:rowOff>
    </xdr:from>
    <xdr:to>
      <xdr:col>6</xdr:col>
      <xdr:colOff>742950</xdr:colOff>
      <xdr:row>25</xdr:row>
      <xdr:rowOff>152400</xdr:rowOff>
    </xdr:to>
    <xdr:grpSp>
      <xdr:nvGrpSpPr>
        <xdr:cNvPr id="16" name="Groupe 52" hidden="1"/>
        <xdr:cNvGrpSpPr>
          <a:grpSpLocks/>
        </xdr:cNvGrpSpPr>
      </xdr:nvGrpSpPr>
      <xdr:grpSpPr>
        <a:xfrm>
          <a:off x="1209675" y="1057275"/>
          <a:ext cx="4105275" cy="3409950"/>
          <a:chOff x="70" y="76"/>
          <a:chExt cx="431" cy="358"/>
        </a:xfrm>
        <a:solidFill>
          <a:srgbClr val="FFFFFF"/>
        </a:solidFill>
      </xdr:grpSpPr>
      <xdr:sp>
        <xdr:nvSpPr>
          <xdr:cNvPr id="17" name="Rectangle 67" hidden="1"/>
          <xdr:cNvSpPr>
            <a:spLocks/>
          </xdr:cNvSpPr>
        </xdr:nvSpPr>
        <xdr:spPr>
          <a:xfrm>
            <a:off x="70" y="244"/>
            <a:ext cx="23" cy="43"/>
          </a:xfrm>
          <a:prstGeom prst="rect">
            <a:avLst/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68" hidden="1"/>
          <xdr:cNvSpPr>
            <a:spLocks/>
          </xdr:cNvSpPr>
        </xdr:nvSpPr>
        <xdr:spPr>
          <a:xfrm rot="5400000">
            <a:off x="75" y="243"/>
            <a:ext cx="84" cy="43"/>
          </a:xfrm>
          <a:custGeom>
            <a:pathLst>
              <a:path h="21600" w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69" hidden="1"/>
          <xdr:cNvSpPr>
            <a:spLocks/>
          </xdr:cNvSpPr>
        </xdr:nvSpPr>
        <xdr:spPr>
          <a:xfrm>
            <a:off x="199" y="216"/>
            <a:ext cx="0" cy="10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70" hidden="1"/>
          <xdr:cNvSpPr>
            <a:spLocks/>
          </xdr:cNvSpPr>
        </xdr:nvSpPr>
        <xdr:spPr>
          <a:xfrm>
            <a:off x="239" y="194"/>
            <a:ext cx="0" cy="15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71" hidden="1"/>
          <xdr:cNvSpPr>
            <a:spLocks/>
          </xdr:cNvSpPr>
        </xdr:nvSpPr>
        <xdr:spPr>
          <a:xfrm>
            <a:off x="282" y="175"/>
            <a:ext cx="1" cy="1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2" name="Group 81" hidden="1"/>
          <xdr:cNvGrpSpPr>
            <a:grpSpLocks/>
          </xdr:cNvGrpSpPr>
        </xdr:nvGrpSpPr>
        <xdr:grpSpPr>
          <a:xfrm>
            <a:off x="320" y="76"/>
            <a:ext cx="181" cy="358"/>
            <a:chOff x="313" y="95"/>
            <a:chExt cx="181" cy="358"/>
          </a:xfrm>
          <a:solidFill>
            <a:srgbClr val="FFFFFF"/>
          </a:solidFill>
        </xdr:grpSpPr>
        <xdr:sp>
          <xdr:nvSpPr>
            <xdr:cNvPr id="23" name="Arc 73" hidden="1"/>
            <xdr:cNvSpPr>
              <a:spLocks noChangeAspect="1"/>
            </xdr:cNvSpPr>
          </xdr:nvSpPr>
          <xdr:spPr>
            <a:xfrm>
              <a:off x="313" y="216"/>
              <a:ext cx="61" cy="119"/>
            </a:xfrm>
            <a:custGeom>
              <a:pathLst>
                <a:path fill="none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</a:path>
                <a:path stroke="0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  <a:lnTo>
                    <a:pt x="203" y="21600"/>
                  </a:lnTo>
                  <a:lnTo>
                    <a:pt x="202" y="0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rc 74" hidden="1"/>
            <xdr:cNvSpPr>
              <a:spLocks noChangeAspect="1"/>
            </xdr:cNvSpPr>
          </xdr:nvSpPr>
          <xdr:spPr>
            <a:xfrm>
              <a:off x="313" y="157"/>
              <a:ext cx="124" cy="240"/>
            </a:xfrm>
            <a:custGeom>
              <a:pathLst>
                <a:path fill="none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</a:path>
                <a:path stroke="0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  <a:lnTo>
                    <a:pt x="203" y="21600"/>
                  </a:lnTo>
                  <a:lnTo>
                    <a:pt x="202" y="0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Arc 75" hidden="1"/>
            <xdr:cNvSpPr>
              <a:spLocks noChangeAspect="1"/>
            </xdr:cNvSpPr>
          </xdr:nvSpPr>
          <xdr:spPr>
            <a:xfrm>
              <a:off x="313" y="95"/>
              <a:ext cx="181" cy="358"/>
            </a:xfrm>
            <a:custGeom>
              <a:pathLst>
                <a:path fill="none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</a:path>
                <a:path stroke="0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  <a:lnTo>
                    <a:pt x="203" y="21600"/>
                  </a:lnTo>
                  <a:lnTo>
                    <a:pt x="202" y="0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" name="Line 77" hidden="1"/>
          <xdr:cNvSpPr>
            <a:spLocks/>
          </xdr:cNvSpPr>
        </xdr:nvSpPr>
        <xdr:spPr>
          <a:xfrm flipH="1">
            <a:off x="299" y="209"/>
            <a:ext cx="1" cy="2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8" hidden="1"/>
          <xdr:cNvSpPr>
            <a:spLocks/>
          </xdr:cNvSpPr>
        </xdr:nvSpPr>
        <xdr:spPr>
          <a:xfrm flipH="1">
            <a:off x="298" y="283"/>
            <a:ext cx="1" cy="2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79" hidden="1"/>
          <xdr:cNvSpPr>
            <a:spLocks/>
          </xdr:cNvSpPr>
        </xdr:nvSpPr>
        <xdr:spPr>
          <a:xfrm>
            <a:off x="163" y="245"/>
            <a:ext cx="0" cy="3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rc 80" hidden="1"/>
          <xdr:cNvSpPr>
            <a:spLocks noChangeAspect="1"/>
          </xdr:cNvSpPr>
        </xdr:nvSpPr>
        <xdr:spPr>
          <a:xfrm>
            <a:off x="308" y="230"/>
            <a:ext cx="29" cy="55"/>
          </a:xfrm>
          <a:custGeom>
            <a:pathLst>
              <a:path fill="none" h="43200" w="21803">
                <a:moveTo>
                  <a:pt x="202" y="0"/>
                </a:moveTo>
                <a:cubicBezTo>
                  <a:pt x="12132" y="0"/>
                  <a:pt x="21803" y="9670"/>
                  <a:pt x="21803" y="21600"/>
                </a:cubicBezTo>
                <a:cubicBezTo>
                  <a:pt x="21803" y="33529"/>
                  <a:pt x="12132" y="43200"/>
                  <a:pt x="203" y="43200"/>
                </a:cubicBezTo>
                <a:cubicBezTo>
                  <a:pt x="135" y="43200"/>
                  <a:pt x="67" y="43199"/>
                  <a:pt x="-1" y="43199"/>
                </a:cubicBezTo>
              </a:path>
              <a:path stroke="0" h="43200" w="21803">
                <a:moveTo>
                  <a:pt x="202" y="0"/>
                </a:moveTo>
                <a:cubicBezTo>
                  <a:pt x="12132" y="0"/>
                  <a:pt x="21803" y="9670"/>
                  <a:pt x="21803" y="21600"/>
                </a:cubicBezTo>
                <a:cubicBezTo>
                  <a:pt x="21803" y="33529"/>
                  <a:pt x="12132" y="43200"/>
                  <a:pt x="203" y="43200"/>
                </a:cubicBezTo>
                <a:cubicBezTo>
                  <a:pt x="135" y="43200"/>
                  <a:pt x="67" y="43199"/>
                  <a:pt x="-1" y="43199"/>
                </a:cubicBezTo>
                <a:lnTo>
                  <a:pt x="203" y="21600"/>
                </a:lnTo>
                <a:lnTo>
                  <a:pt x="202" y="0"/>
                </a:lnTo>
                <a:close/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57150</xdr:colOff>
      <xdr:row>7</xdr:row>
      <xdr:rowOff>152400</xdr:rowOff>
    </xdr:from>
    <xdr:to>
      <xdr:col>9</xdr:col>
      <xdr:colOff>104775</xdr:colOff>
      <xdr:row>9</xdr:row>
      <xdr:rowOff>28575</xdr:rowOff>
    </xdr:to>
    <xdr:sp macro="[0]!difracf">
      <xdr:nvSpPr>
        <xdr:cNvPr id="30" name="Text Box 83"/>
        <xdr:cNvSpPr txBox="1">
          <a:spLocks noChangeArrowheads="1"/>
        </xdr:cNvSpPr>
      </xdr:nvSpPr>
      <xdr:spPr>
        <a:xfrm>
          <a:off x="6153150" y="1552575"/>
          <a:ext cx="809625" cy="200025"/>
        </a:xfrm>
        <a:prstGeom prst="rect">
          <a:avLst/>
        </a:prstGeom>
        <a:solidFill>
          <a:srgbClr val="0000FF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Animation</a:t>
          </a:r>
        </a:p>
      </xdr:txBody>
    </xdr:sp>
    <xdr:clientData/>
  </xdr:twoCellAnchor>
  <xdr:twoCellAnchor>
    <xdr:from>
      <xdr:col>1</xdr:col>
      <xdr:colOff>447675</xdr:colOff>
      <xdr:row>2</xdr:row>
      <xdr:rowOff>123825</xdr:rowOff>
    </xdr:from>
    <xdr:to>
      <xdr:col>7</xdr:col>
      <xdr:colOff>400050</xdr:colOff>
      <xdr:row>28</xdr:row>
      <xdr:rowOff>19050</xdr:rowOff>
    </xdr:to>
    <xdr:grpSp>
      <xdr:nvGrpSpPr>
        <xdr:cNvPr id="31" name="Groupe 53" hidden="1"/>
        <xdr:cNvGrpSpPr>
          <a:grpSpLocks/>
        </xdr:cNvGrpSpPr>
      </xdr:nvGrpSpPr>
      <xdr:grpSpPr>
        <a:xfrm>
          <a:off x="1209675" y="714375"/>
          <a:ext cx="4524375" cy="4105275"/>
          <a:chOff x="195" y="370"/>
          <a:chExt cx="475" cy="431"/>
        </a:xfrm>
        <a:solidFill>
          <a:srgbClr val="FFFFFF"/>
        </a:solidFill>
      </xdr:grpSpPr>
      <xdr:sp>
        <xdr:nvSpPr>
          <xdr:cNvPr id="32" name="Rectangle 100" hidden="1"/>
          <xdr:cNvSpPr>
            <a:spLocks/>
          </xdr:cNvSpPr>
        </xdr:nvSpPr>
        <xdr:spPr>
          <a:xfrm>
            <a:off x="195" y="574"/>
            <a:ext cx="23" cy="43"/>
          </a:xfrm>
          <a:prstGeom prst="rect">
            <a:avLst/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101" hidden="1"/>
          <xdr:cNvSpPr>
            <a:spLocks/>
          </xdr:cNvSpPr>
        </xdr:nvSpPr>
        <xdr:spPr>
          <a:xfrm rot="5400000">
            <a:off x="200" y="573"/>
            <a:ext cx="84" cy="43"/>
          </a:xfrm>
          <a:custGeom>
            <a:pathLst>
              <a:path h="21600" w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102" hidden="1"/>
          <xdr:cNvSpPr>
            <a:spLocks/>
          </xdr:cNvSpPr>
        </xdr:nvSpPr>
        <xdr:spPr>
          <a:xfrm>
            <a:off x="330" y="546"/>
            <a:ext cx="0" cy="10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103" hidden="1"/>
          <xdr:cNvSpPr>
            <a:spLocks/>
          </xdr:cNvSpPr>
        </xdr:nvSpPr>
        <xdr:spPr>
          <a:xfrm>
            <a:off x="371" y="524"/>
            <a:ext cx="0" cy="15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104" hidden="1"/>
          <xdr:cNvSpPr>
            <a:spLocks/>
          </xdr:cNvSpPr>
        </xdr:nvSpPr>
        <xdr:spPr>
          <a:xfrm>
            <a:off x="414" y="505"/>
            <a:ext cx="1" cy="1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09" hidden="1"/>
          <xdr:cNvSpPr>
            <a:spLocks/>
          </xdr:cNvSpPr>
        </xdr:nvSpPr>
        <xdr:spPr>
          <a:xfrm flipH="1">
            <a:off x="424" y="539"/>
            <a:ext cx="1" cy="2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110" hidden="1"/>
          <xdr:cNvSpPr>
            <a:spLocks/>
          </xdr:cNvSpPr>
        </xdr:nvSpPr>
        <xdr:spPr>
          <a:xfrm flipH="1">
            <a:off x="423" y="613"/>
            <a:ext cx="1" cy="2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111" hidden="1"/>
          <xdr:cNvSpPr>
            <a:spLocks/>
          </xdr:cNvSpPr>
        </xdr:nvSpPr>
        <xdr:spPr>
          <a:xfrm>
            <a:off x="295" y="575"/>
            <a:ext cx="0" cy="3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0" name="Group 113" hidden="1"/>
          <xdr:cNvGrpSpPr>
            <a:grpSpLocks noChangeAspect="1"/>
          </xdr:cNvGrpSpPr>
        </xdr:nvGrpSpPr>
        <xdr:grpSpPr>
          <a:xfrm>
            <a:off x="438" y="370"/>
            <a:ext cx="232" cy="431"/>
            <a:chOff x="433" y="406"/>
            <a:chExt cx="193" cy="358"/>
          </a:xfrm>
          <a:solidFill>
            <a:srgbClr val="FFFFFF"/>
          </a:solidFill>
        </xdr:grpSpPr>
        <xdr:grpSp>
          <xdr:nvGrpSpPr>
            <xdr:cNvPr id="41" name="Group 105" hidden="1"/>
            <xdr:cNvGrpSpPr>
              <a:grpSpLocks noChangeAspect="1"/>
            </xdr:cNvGrpSpPr>
          </xdr:nvGrpSpPr>
          <xdr:grpSpPr>
            <a:xfrm>
              <a:off x="445" y="406"/>
              <a:ext cx="181" cy="358"/>
              <a:chOff x="313" y="95"/>
              <a:chExt cx="181" cy="358"/>
            </a:xfrm>
            <a:solidFill>
              <a:srgbClr val="FFFFFF"/>
            </a:solidFill>
          </xdr:grpSpPr>
          <xdr:sp>
            <xdr:nvSpPr>
              <xdr:cNvPr id="42" name="Arc 106" hidden="1"/>
              <xdr:cNvSpPr>
                <a:spLocks noChangeAspect="1"/>
              </xdr:cNvSpPr>
            </xdr:nvSpPr>
            <xdr:spPr>
              <a:xfrm>
                <a:off x="313" y="216"/>
                <a:ext cx="61" cy="119"/>
              </a:xfrm>
              <a:custGeom>
                <a:pathLst>
                  <a:path fill="none" h="43200" w="21803">
                    <a:moveTo>
                      <a:pt x="202" y="0"/>
                    </a:moveTo>
                    <a:cubicBezTo>
                      <a:pt x="12132" y="0"/>
                      <a:pt x="21803" y="9670"/>
                      <a:pt x="21803" y="21600"/>
                    </a:cubicBezTo>
                    <a:cubicBezTo>
                      <a:pt x="21803" y="33529"/>
                      <a:pt x="12132" y="43200"/>
                      <a:pt x="203" y="43200"/>
                    </a:cubicBezTo>
                    <a:cubicBezTo>
                      <a:pt x="135" y="43200"/>
                      <a:pt x="67" y="43199"/>
                      <a:pt x="-1" y="43199"/>
                    </a:cubicBezTo>
                  </a:path>
                  <a:path stroke="0" h="43200" w="21803">
                    <a:moveTo>
                      <a:pt x="202" y="0"/>
                    </a:moveTo>
                    <a:cubicBezTo>
                      <a:pt x="12132" y="0"/>
                      <a:pt x="21803" y="9670"/>
                      <a:pt x="21803" y="21600"/>
                    </a:cubicBezTo>
                    <a:cubicBezTo>
                      <a:pt x="21803" y="33529"/>
                      <a:pt x="12132" y="43200"/>
                      <a:pt x="203" y="43200"/>
                    </a:cubicBezTo>
                    <a:cubicBezTo>
                      <a:pt x="135" y="43200"/>
                      <a:pt x="67" y="43199"/>
                      <a:pt x="-1" y="43199"/>
                    </a:cubicBezTo>
                    <a:lnTo>
                      <a:pt x="203" y="21600"/>
                    </a:lnTo>
                    <a:lnTo>
                      <a:pt x="202" y="0"/>
                    </a:lnTo>
                    <a:close/>
                  </a:path>
                </a:pathLst>
              </a:cu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" name="Arc 107" hidden="1"/>
              <xdr:cNvSpPr>
                <a:spLocks noChangeAspect="1"/>
              </xdr:cNvSpPr>
            </xdr:nvSpPr>
            <xdr:spPr>
              <a:xfrm>
                <a:off x="313" y="157"/>
                <a:ext cx="124" cy="240"/>
              </a:xfrm>
              <a:custGeom>
                <a:pathLst>
                  <a:path fill="none" h="43200" w="21803">
                    <a:moveTo>
                      <a:pt x="202" y="0"/>
                    </a:moveTo>
                    <a:cubicBezTo>
                      <a:pt x="12132" y="0"/>
                      <a:pt x="21803" y="9670"/>
                      <a:pt x="21803" y="21600"/>
                    </a:cubicBezTo>
                    <a:cubicBezTo>
                      <a:pt x="21803" y="33529"/>
                      <a:pt x="12132" y="43200"/>
                      <a:pt x="203" y="43200"/>
                    </a:cubicBezTo>
                    <a:cubicBezTo>
                      <a:pt x="135" y="43200"/>
                      <a:pt x="67" y="43199"/>
                      <a:pt x="-1" y="43199"/>
                    </a:cubicBezTo>
                  </a:path>
                  <a:path stroke="0" h="43200" w="21803">
                    <a:moveTo>
                      <a:pt x="202" y="0"/>
                    </a:moveTo>
                    <a:cubicBezTo>
                      <a:pt x="12132" y="0"/>
                      <a:pt x="21803" y="9670"/>
                      <a:pt x="21803" y="21600"/>
                    </a:cubicBezTo>
                    <a:cubicBezTo>
                      <a:pt x="21803" y="33529"/>
                      <a:pt x="12132" y="43200"/>
                      <a:pt x="203" y="43200"/>
                    </a:cubicBezTo>
                    <a:cubicBezTo>
                      <a:pt x="135" y="43200"/>
                      <a:pt x="67" y="43199"/>
                      <a:pt x="-1" y="43199"/>
                    </a:cubicBezTo>
                    <a:lnTo>
                      <a:pt x="203" y="21600"/>
                    </a:lnTo>
                    <a:lnTo>
                      <a:pt x="202" y="0"/>
                    </a:lnTo>
                    <a:close/>
                  </a:path>
                </a:pathLst>
              </a:cu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" name="Arc 108" hidden="1"/>
              <xdr:cNvSpPr>
                <a:spLocks noChangeAspect="1"/>
              </xdr:cNvSpPr>
            </xdr:nvSpPr>
            <xdr:spPr>
              <a:xfrm>
                <a:off x="313" y="95"/>
                <a:ext cx="181" cy="358"/>
              </a:xfrm>
              <a:custGeom>
                <a:pathLst>
                  <a:path fill="none" h="43200" w="21803">
                    <a:moveTo>
                      <a:pt x="202" y="0"/>
                    </a:moveTo>
                    <a:cubicBezTo>
                      <a:pt x="12132" y="0"/>
                      <a:pt x="21803" y="9670"/>
                      <a:pt x="21803" y="21600"/>
                    </a:cubicBezTo>
                    <a:cubicBezTo>
                      <a:pt x="21803" y="33529"/>
                      <a:pt x="12132" y="43200"/>
                      <a:pt x="203" y="43200"/>
                    </a:cubicBezTo>
                    <a:cubicBezTo>
                      <a:pt x="135" y="43200"/>
                      <a:pt x="67" y="43199"/>
                      <a:pt x="-1" y="43199"/>
                    </a:cubicBezTo>
                  </a:path>
                  <a:path stroke="0" h="43200" w="21803">
                    <a:moveTo>
                      <a:pt x="202" y="0"/>
                    </a:moveTo>
                    <a:cubicBezTo>
                      <a:pt x="12132" y="0"/>
                      <a:pt x="21803" y="9670"/>
                      <a:pt x="21803" y="21600"/>
                    </a:cubicBezTo>
                    <a:cubicBezTo>
                      <a:pt x="21803" y="33529"/>
                      <a:pt x="12132" y="43200"/>
                      <a:pt x="203" y="43200"/>
                    </a:cubicBezTo>
                    <a:cubicBezTo>
                      <a:pt x="135" y="43200"/>
                      <a:pt x="67" y="43199"/>
                      <a:pt x="-1" y="43199"/>
                    </a:cubicBezTo>
                    <a:lnTo>
                      <a:pt x="203" y="21600"/>
                    </a:lnTo>
                    <a:lnTo>
                      <a:pt x="202" y="0"/>
                    </a:lnTo>
                    <a:close/>
                  </a:path>
                </a:pathLst>
              </a:cu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5" name="Arc 112" hidden="1"/>
            <xdr:cNvSpPr>
              <a:spLocks noChangeAspect="1"/>
            </xdr:cNvSpPr>
          </xdr:nvSpPr>
          <xdr:spPr>
            <a:xfrm>
              <a:off x="433" y="560"/>
              <a:ext cx="29" cy="55"/>
            </a:xfrm>
            <a:custGeom>
              <a:pathLst>
                <a:path fill="none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</a:path>
                <a:path stroke="0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  <a:lnTo>
                    <a:pt x="203" y="21600"/>
                  </a:lnTo>
                  <a:lnTo>
                    <a:pt x="202" y="0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447675</xdr:colOff>
      <xdr:row>5</xdr:row>
      <xdr:rowOff>123825</xdr:rowOff>
    </xdr:from>
    <xdr:to>
      <xdr:col>6</xdr:col>
      <xdr:colOff>495300</xdr:colOff>
      <xdr:row>25</xdr:row>
      <xdr:rowOff>57150</xdr:rowOff>
    </xdr:to>
    <xdr:grpSp>
      <xdr:nvGrpSpPr>
        <xdr:cNvPr id="46" name="Groupe 50"/>
        <xdr:cNvGrpSpPr>
          <a:grpSpLocks/>
        </xdr:cNvGrpSpPr>
      </xdr:nvGrpSpPr>
      <xdr:grpSpPr>
        <a:xfrm>
          <a:off x="1209675" y="1200150"/>
          <a:ext cx="3857625" cy="3171825"/>
          <a:chOff x="132" y="22"/>
          <a:chExt cx="405" cy="333"/>
        </a:xfrm>
        <a:solidFill>
          <a:srgbClr val="FFFFFF"/>
        </a:solidFill>
      </xdr:grpSpPr>
      <xdr:grpSp>
        <xdr:nvGrpSpPr>
          <xdr:cNvPr id="47" name="Groupe 50"/>
          <xdr:cNvGrpSpPr>
            <a:grpSpLocks/>
          </xdr:cNvGrpSpPr>
        </xdr:nvGrpSpPr>
        <xdr:grpSpPr>
          <a:xfrm>
            <a:off x="132" y="22"/>
            <a:ext cx="405" cy="333"/>
            <a:chOff x="143" y="74"/>
            <a:chExt cx="405" cy="333"/>
          </a:xfrm>
          <a:solidFill>
            <a:srgbClr val="FFFFFF"/>
          </a:solidFill>
        </xdr:grpSpPr>
        <xdr:sp>
          <xdr:nvSpPr>
            <xdr:cNvPr id="48" name="Rectangle 17"/>
            <xdr:cNvSpPr>
              <a:spLocks/>
            </xdr:cNvSpPr>
          </xdr:nvSpPr>
          <xdr:spPr>
            <a:xfrm>
              <a:off x="143" y="227"/>
              <a:ext cx="23" cy="43"/>
            </a:xfrm>
            <a:prstGeom prst="rect">
              <a:avLst/>
            </a:prstGeom>
            <a:solidFill>
              <a:srgbClr val="C0C0C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AutoShape 18"/>
            <xdr:cNvSpPr>
              <a:spLocks/>
            </xdr:cNvSpPr>
          </xdr:nvSpPr>
          <xdr:spPr>
            <a:xfrm rot="5400000">
              <a:off x="148" y="226"/>
              <a:ext cx="84" cy="43"/>
            </a:xfrm>
            <a:custGeom>
              <a:pathLst>
                <a:path h="21600" w="21600">
                  <a:moveTo>
                    <a:pt x="0" y="0"/>
                  </a:moveTo>
                  <a:lnTo>
                    <a:pt x="5400" y="21600"/>
                  </a:lnTo>
                  <a:lnTo>
                    <a:pt x="16200" y="21600"/>
                  </a:lnTo>
                  <a:lnTo>
                    <a:pt x="2160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Line 19"/>
            <xdr:cNvSpPr>
              <a:spLocks/>
            </xdr:cNvSpPr>
          </xdr:nvSpPr>
          <xdr:spPr>
            <a:xfrm>
              <a:off x="253" y="199"/>
              <a:ext cx="0" cy="10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Line 20"/>
            <xdr:cNvSpPr>
              <a:spLocks/>
            </xdr:cNvSpPr>
          </xdr:nvSpPr>
          <xdr:spPr>
            <a:xfrm>
              <a:off x="293" y="177"/>
              <a:ext cx="0" cy="15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Line 21"/>
            <xdr:cNvSpPr>
              <a:spLocks/>
            </xdr:cNvSpPr>
          </xdr:nvSpPr>
          <xdr:spPr>
            <a:xfrm>
              <a:off x="337" y="158"/>
              <a:ext cx="1" cy="186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Arc 22"/>
            <xdr:cNvSpPr>
              <a:spLocks/>
            </xdr:cNvSpPr>
          </xdr:nvSpPr>
          <xdr:spPr>
            <a:xfrm>
              <a:off x="381" y="199"/>
              <a:ext cx="43" cy="83"/>
            </a:xfrm>
            <a:custGeom>
              <a:pathLst>
                <a:path fill="none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</a:path>
                <a:path stroke="0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  <a:lnTo>
                    <a:pt x="203" y="21600"/>
                  </a:lnTo>
                  <a:lnTo>
                    <a:pt x="202" y="0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Arc 23"/>
            <xdr:cNvSpPr>
              <a:spLocks noChangeAspect="1"/>
            </xdr:cNvSpPr>
          </xdr:nvSpPr>
          <xdr:spPr>
            <a:xfrm>
              <a:off x="381" y="158"/>
              <a:ext cx="86" cy="167"/>
            </a:xfrm>
            <a:custGeom>
              <a:pathLst>
                <a:path fill="none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</a:path>
                <a:path stroke="0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  <a:lnTo>
                    <a:pt x="203" y="21600"/>
                  </a:lnTo>
                  <a:lnTo>
                    <a:pt x="202" y="0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Arc 24"/>
            <xdr:cNvSpPr>
              <a:spLocks/>
            </xdr:cNvSpPr>
          </xdr:nvSpPr>
          <xdr:spPr>
            <a:xfrm>
              <a:off x="381" y="115"/>
              <a:ext cx="126" cy="249"/>
            </a:xfrm>
            <a:custGeom>
              <a:pathLst>
                <a:path fill="none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</a:path>
                <a:path stroke="0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  <a:lnTo>
                    <a:pt x="203" y="21600"/>
                  </a:lnTo>
                  <a:lnTo>
                    <a:pt x="202" y="0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Arc 35"/>
            <xdr:cNvSpPr>
              <a:spLocks/>
            </xdr:cNvSpPr>
          </xdr:nvSpPr>
          <xdr:spPr>
            <a:xfrm>
              <a:off x="378" y="74"/>
              <a:ext cx="170" cy="333"/>
            </a:xfrm>
            <a:custGeom>
              <a:pathLst>
                <a:path fill="none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</a:path>
                <a:path stroke="0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  <a:lnTo>
                    <a:pt x="203" y="21600"/>
                  </a:lnTo>
                  <a:lnTo>
                    <a:pt x="202" y="0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Line 37"/>
            <xdr:cNvSpPr>
              <a:spLocks/>
            </xdr:cNvSpPr>
          </xdr:nvSpPr>
          <xdr:spPr>
            <a:xfrm flipH="1">
              <a:off x="372" y="192"/>
              <a:ext cx="1" cy="21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Line 47"/>
            <xdr:cNvSpPr>
              <a:spLocks/>
            </xdr:cNvSpPr>
          </xdr:nvSpPr>
          <xdr:spPr>
            <a:xfrm flipH="1">
              <a:off x="371" y="266"/>
              <a:ext cx="1" cy="21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9" name="Line 115"/>
          <xdr:cNvSpPr>
            <a:spLocks/>
          </xdr:cNvSpPr>
        </xdr:nvSpPr>
        <xdr:spPr>
          <a:xfrm flipH="1">
            <a:off x="209" y="183"/>
            <a:ext cx="0" cy="2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5:K32"/>
  <sheetViews>
    <sheetView showGridLines="0" showRowColHeaders="0" tabSelected="1" zoomScalePageLayoutView="0" workbookViewId="0" topLeftCell="A1">
      <selection activeCell="T25" sqref="T25"/>
    </sheetView>
  </sheetViews>
  <sheetFormatPr defaultColWidth="11.421875" defaultRowHeight="12.75"/>
  <cols>
    <col min="1" max="16384" width="11.421875" style="34" customWidth="1"/>
  </cols>
  <sheetData>
    <row r="5" spans="2:11" ht="12.75"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2:11" ht="12.75"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2:11" ht="12.75"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2:11" ht="12.75"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2:11" ht="12.75"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2:11" ht="12.75"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2:11" ht="12.75"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2:11" ht="12.75"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2:11" ht="12.75"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2:11" ht="12.75"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2:11" ht="12.75"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2:11" ht="12.75"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2:11" ht="12.75"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2:11" ht="12.75"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2:11" ht="12.75"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2:11" ht="12.75"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2:11" ht="12.75"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2:11" ht="12.75"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2:11" ht="12.75"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2:11" ht="12.75"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2:11" ht="12.75"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2:11" ht="12.75"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2:11" ht="12.75"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2:11" ht="12.75"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2:11" ht="12.75"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1" spans="2:10" ht="12.75">
      <c r="B31" s="44" t="s">
        <v>9</v>
      </c>
      <c r="C31" s="44"/>
      <c r="D31" s="44"/>
      <c r="H31" s="45" t="s">
        <v>10</v>
      </c>
      <c r="I31" s="45"/>
      <c r="J31" s="45"/>
    </row>
    <row r="32" spans="2:10" ht="12.75">
      <c r="B32" s="44"/>
      <c r="C32" s="44"/>
      <c r="D32" s="44"/>
      <c r="H32" s="45"/>
      <c r="I32" s="45"/>
      <c r="J32" s="45"/>
    </row>
  </sheetData>
  <sheetProtection password="F523" sheet="1" objects="1" scenarios="1"/>
  <mergeCells count="2">
    <mergeCell ref="B31:D32"/>
    <mergeCell ref="H31:J32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N46"/>
  <sheetViews>
    <sheetView showRowColHeaders="0" zoomScalePageLayoutView="0" workbookViewId="0" topLeftCell="A1">
      <selection activeCell="B1" sqref="B1:I1"/>
    </sheetView>
  </sheetViews>
  <sheetFormatPr defaultColWidth="9.140625" defaultRowHeight="12.75"/>
  <cols>
    <col min="1" max="16384" width="11.421875" style="0" customWidth="1"/>
  </cols>
  <sheetData>
    <row r="1" spans="2:9" s="1" customFormat="1" ht="26.25">
      <c r="B1" s="46" t="s">
        <v>6</v>
      </c>
      <c r="C1" s="46"/>
      <c r="D1" s="46"/>
      <c r="E1" s="46"/>
      <c r="F1" s="46"/>
      <c r="G1" s="46"/>
      <c r="H1" s="46"/>
      <c r="I1" s="46"/>
    </row>
    <row r="2" spans="1:14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.75">
      <c r="A3" s="36"/>
      <c r="B3" s="36"/>
      <c r="C3" s="37" t="s">
        <v>0</v>
      </c>
      <c r="D3" s="37"/>
      <c r="E3" s="37"/>
      <c r="F3" s="37"/>
      <c r="G3" s="37"/>
      <c r="H3" s="37"/>
      <c r="I3" s="36"/>
      <c r="J3" s="36"/>
      <c r="K3" s="36"/>
      <c r="L3" s="36"/>
      <c r="M3" s="36"/>
      <c r="N3" s="36"/>
    </row>
    <row r="4" spans="1:14" ht="15.75">
      <c r="A4" s="36"/>
      <c r="B4" s="36" t="s">
        <v>1</v>
      </c>
      <c r="C4" s="37" t="s">
        <v>2</v>
      </c>
      <c r="D4" s="37"/>
      <c r="E4" s="37"/>
      <c r="F4" s="37"/>
      <c r="G4" s="37"/>
      <c r="H4" s="37"/>
      <c r="I4" s="36"/>
      <c r="J4" s="36"/>
      <c r="K4" s="36"/>
      <c r="L4" s="36"/>
      <c r="M4" s="36"/>
      <c r="N4" s="36"/>
    </row>
    <row r="5" spans="1:14" ht="13.5" thickBo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2.75">
      <c r="A6" s="36"/>
      <c r="B6" s="2"/>
      <c r="C6" s="3"/>
      <c r="D6" s="3"/>
      <c r="E6" s="3"/>
      <c r="F6" s="3"/>
      <c r="G6" s="3"/>
      <c r="H6" s="3"/>
      <c r="I6" s="3"/>
      <c r="J6" s="4"/>
      <c r="K6" s="38"/>
      <c r="L6" s="36"/>
      <c r="M6" s="36"/>
      <c r="N6" s="36"/>
    </row>
    <row r="7" spans="1:14" ht="12.75">
      <c r="A7" s="36"/>
      <c r="B7" s="5"/>
      <c r="C7" s="6"/>
      <c r="D7" s="6"/>
      <c r="E7" s="6"/>
      <c r="F7" s="6"/>
      <c r="G7" s="6"/>
      <c r="H7" s="6"/>
      <c r="I7" s="6"/>
      <c r="J7" s="7"/>
      <c r="K7" s="38"/>
      <c r="L7" s="36"/>
      <c r="M7" s="36"/>
      <c r="N7" s="36"/>
    </row>
    <row r="8" spans="1:14" ht="12.75">
      <c r="A8" s="36"/>
      <c r="B8" s="5"/>
      <c r="C8" s="6"/>
      <c r="D8" s="6"/>
      <c r="E8" s="6"/>
      <c r="F8" s="6"/>
      <c r="G8" s="6"/>
      <c r="H8" s="6"/>
      <c r="I8" s="6"/>
      <c r="J8" s="7"/>
      <c r="K8" s="38"/>
      <c r="L8" s="36"/>
      <c r="M8" s="36"/>
      <c r="N8" s="36"/>
    </row>
    <row r="9" spans="1:14" ht="12.75">
      <c r="A9" s="36"/>
      <c r="B9" s="5"/>
      <c r="C9" s="6"/>
      <c r="D9" s="6"/>
      <c r="E9" s="6"/>
      <c r="F9" s="6"/>
      <c r="G9" s="6"/>
      <c r="H9" s="6"/>
      <c r="I9" s="6"/>
      <c r="J9" s="7"/>
      <c r="K9" s="38"/>
      <c r="L9" s="36"/>
      <c r="M9" s="36"/>
      <c r="N9" s="36"/>
    </row>
    <row r="10" spans="1:14" ht="12.75">
      <c r="A10" s="36"/>
      <c r="B10" s="5"/>
      <c r="C10" s="6"/>
      <c r="D10" s="6"/>
      <c r="E10" s="6"/>
      <c r="F10" s="6"/>
      <c r="G10" s="6"/>
      <c r="H10" s="6"/>
      <c r="I10" s="6"/>
      <c r="J10" s="7"/>
      <c r="K10" s="38"/>
      <c r="L10" s="36"/>
      <c r="M10" s="36"/>
      <c r="N10" s="36"/>
    </row>
    <row r="11" spans="1:14" ht="12.75">
      <c r="A11" s="36"/>
      <c r="B11" s="5"/>
      <c r="C11" s="6"/>
      <c r="D11" s="6"/>
      <c r="E11" s="6"/>
      <c r="F11" s="6"/>
      <c r="G11" s="6"/>
      <c r="H11" s="6"/>
      <c r="I11" s="6"/>
      <c r="J11" s="7"/>
      <c r="K11" s="38"/>
      <c r="L11" s="36"/>
      <c r="M11" s="36"/>
      <c r="N11" s="36"/>
    </row>
    <row r="12" spans="1:14" ht="12.75">
      <c r="A12" s="36"/>
      <c r="B12" s="5"/>
      <c r="C12" s="6"/>
      <c r="D12" s="6"/>
      <c r="E12" s="6"/>
      <c r="F12" s="6"/>
      <c r="G12" s="6"/>
      <c r="H12" s="6"/>
      <c r="I12" s="6"/>
      <c r="J12" s="7"/>
      <c r="K12" s="38"/>
      <c r="L12" s="36"/>
      <c r="M12" s="36"/>
      <c r="N12" s="36"/>
    </row>
    <row r="13" spans="1:14" ht="12.75">
      <c r="A13" s="36"/>
      <c r="B13" s="5"/>
      <c r="C13" s="6"/>
      <c r="D13" s="6"/>
      <c r="E13" s="6"/>
      <c r="F13" s="6"/>
      <c r="G13" s="6"/>
      <c r="H13" s="6"/>
      <c r="I13" s="6"/>
      <c r="J13" s="7"/>
      <c r="K13" s="38"/>
      <c r="L13" s="36"/>
      <c r="M13" s="36"/>
      <c r="N13" s="36"/>
    </row>
    <row r="14" spans="1:14" ht="12.75">
      <c r="A14" s="36"/>
      <c r="B14" s="5"/>
      <c r="C14" s="6"/>
      <c r="D14" s="6"/>
      <c r="E14" s="6"/>
      <c r="F14" s="6"/>
      <c r="G14" s="6"/>
      <c r="H14" s="6"/>
      <c r="I14" s="6"/>
      <c r="J14" s="7"/>
      <c r="K14" s="38"/>
      <c r="L14" s="36"/>
      <c r="M14" s="36"/>
      <c r="N14" s="36"/>
    </row>
    <row r="15" spans="1:14" ht="13.5" thickBot="1">
      <c r="A15" s="36"/>
      <c r="B15" s="8"/>
      <c r="C15" s="9"/>
      <c r="D15" s="9"/>
      <c r="E15" s="9"/>
      <c r="F15" s="9"/>
      <c r="G15" s="9"/>
      <c r="H15" s="9"/>
      <c r="I15" s="9"/>
      <c r="J15" s="10"/>
      <c r="K15" s="38"/>
      <c r="L15" s="36"/>
      <c r="M15" s="36"/>
      <c r="N15" s="36"/>
    </row>
    <row r="16" spans="1:14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</sheetData>
  <sheetProtection/>
  <mergeCells count="1">
    <mergeCell ref="B1:I1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AK49"/>
  <sheetViews>
    <sheetView showRowColHeaders="0" zoomScalePageLayoutView="0" workbookViewId="0" topLeftCell="A1">
      <selection activeCell="B1" sqref="B1:J2"/>
    </sheetView>
  </sheetViews>
  <sheetFormatPr defaultColWidth="11.421875" defaultRowHeight="12.75"/>
  <cols>
    <col min="1" max="16384" width="11.421875" style="11" customWidth="1"/>
  </cols>
  <sheetData>
    <row r="1" spans="2:10" s="35" customFormat="1" ht="12.75">
      <c r="B1" s="47" t="s">
        <v>7</v>
      </c>
      <c r="C1" s="47"/>
      <c r="D1" s="47"/>
      <c r="E1" s="47"/>
      <c r="F1" s="47"/>
      <c r="G1" s="47"/>
      <c r="H1" s="47"/>
      <c r="I1" s="47"/>
      <c r="J1" s="47"/>
    </row>
    <row r="2" spans="2:10" s="35" customFormat="1" ht="12.75">
      <c r="B2" s="47"/>
      <c r="C2" s="47"/>
      <c r="D2" s="47"/>
      <c r="E2" s="47"/>
      <c r="F2" s="47"/>
      <c r="G2" s="47"/>
      <c r="H2" s="47"/>
      <c r="I2" s="47"/>
      <c r="J2" s="47"/>
    </row>
    <row r="3" spans="1:37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12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t="12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t="12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t="12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t="12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t="12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t="12.7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t="12.7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t="12.7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t="12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ht="13.5" thickBo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ht="16.5" thickBot="1">
      <c r="A22" s="32"/>
      <c r="B22" s="32"/>
      <c r="C22" s="39"/>
      <c r="D22" s="40" t="s">
        <v>2</v>
      </c>
      <c r="E22" s="41"/>
      <c r="F22" s="41"/>
      <c r="G22" s="41"/>
      <c r="H22" s="41"/>
      <c r="I22" s="41"/>
      <c r="J22" s="4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7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</row>
    <row r="26" spans="1:37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1:37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</row>
    <row r="28" spans="1:37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</row>
    <row r="29" spans="1:37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</row>
    <row r="30" spans="1:37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</row>
    <row r="31" spans="1:37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</row>
    <row r="32" spans="1:37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spans="1:37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1:37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1:37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1:37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1:37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1:37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1:37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1:37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</row>
    <row r="41" spans="1:37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</row>
    <row r="42" spans="1:37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1:37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1:37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1:37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1:37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1:37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</row>
    <row r="48" spans="1:3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1:3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</sheetData>
  <sheetProtection/>
  <mergeCells count="1">
    <mergeCell ref="B1:J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W96"/>
  <sheetViews>
    <sheetView showRowColHeaders="0" zoomScalePageLayoutView="0" workbookViewId="0" topLeftCell="A1">
      <selection activeCell="B1" sqref="B1:J1"/>
    </sheetView>
  </sheetViews>
  <sheetFormatPr defaultColWidth="11.421875" defaultRowHeight="12.75"/>
  <cols>
    <col min="1" max="11" width="11.421875" style="32" customWidth="1"/>
    <col min="12" max="12" width="6.00390625" style="32" customWidth="1"/>
    <col min="13" max="16384" width="11.421875" style="32" customWidth="1"/>
  </cols>
  <sheetData>
    <row r="1" spans="2:10" s="33" customFormat="1" ht="26.25" customHeight="1">
      <c r="B1" s="48" t="s">
        <v>8</v>
      </c>
      <c r="C1" s="48"/>
      <c r="D1" s="48"/>
      <c r="E1" s="48"/>
      <c r="F1" s="48"/>
      <c r="G1" s="48"/>
      <c r="H1" s="48"/>
      <c r="I1" s="48"/>
      <c r="J1" s="48"/>
    </row>
    <row r="2" spans="5:11" ht="12.75">
      <c r="E2" s="32">
        <v>1</v>
      </c>
      <c r="I2" s="29"/>
      <c r="J2" s="29"/>
      <c r="K2" s="29"/>
    </row>
    <row r="3" spans="1:11" ht="12.75">
      <c r="A3" s="31"/>
      <c r="B3" s="31" t="s">
        <v>5</v>
      </c>
      <c r="C3" s="31"/>
      <c r="I3" s="29"/>
      <c r="J3" s="31">
        <v>1</v>
      </c>
      <c r="K3" s="31"/>
    </row>
    <row r="4" spans="11:12" ht="12.75">
      <c r="K4" s="31"/>
      <c r="L4" s="31"/>
    </row>
    <row r="5" spans="11:12" ht="12.75">
      <c r="K5" s="31"/>
      <c r="L5" s="31"/>
    </row>
    <row r="6" spans="1:12" ht="12.75">
      <c r="A6" s="32">
        <f>J3*1000</f>
        <v>1000</v>
      </c>
      <c r="K6" s="31">
        <v>15</v>
      </c>
      <c r="L6" s="31"/>
    </row>
    <row r="7" spans="11:12" ht="12.75">
      <c r="K7" s="31">
        <v>1</v>
      </c>
      <c r="L7" s="31"/>
    </row>
    <row r="8" spans="11:12" ht="12.75">
      <c r="K8" s="31">
        <v>5</v>
      </c>
      <c r="L8" s="31"/>
    </row>
    <row r="9" spans="11:12" ht="12.75">
      <c r="K9" s="31">
        <f>IF(w&lt;5,0,w-5)</f>
        <v>0</v>
      </c>
      <c r="L9" s="31"/>
    </row>
    <row r="10" spans="11:12" ht="12.75">
      <c r="K10" s="31">
        <f>IF(w&lt;10,0,w-10)</f>
        <v>0</v>
      </c>
      <c r="L10" s="31"/>
    </row>
    <row r="11" spans="11:12" ht="12.75">
      <c r="K11" s="31">
        <f>b</f>
        <v>0</v>
      </c>
      <c r="L11" s="31"/>
    </row>
    <row r="12" ht="12.75"/>
    <row r="13" ht="12.75">
      <c r="B13" s="32">
        <f>PI()/n</f>
        <v>0.3141592653589793</v>
      </c>
    </row>
    <row r="14" ht="12.75">
      <c r="B14" s="32">
        <v>10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spans="2:5" ht="12.75">
      <c r="B39" s="32">
        <v>0</v>
      </c>
      <c r="E39" s="32">
        <v>0</v>
      </c>
    </row>
    <row r="40" ht="12.75"/>
    <row r="41" ht="12.75"/>
    <row r="42" ht="12.75"/>
    <row r="43" ht="12.75"/>
    <row r="44" ht="12.75"/>
    <row r="45" ht="12.75"/>
    <row r="46" ht="12.75"/>
    <row r="47" spans="1:12" ht="12.75">
      <c r="A47" s="12"/>
      <c r="B47" s="12"/>
      <c r="C47" s="12"/>
      <c r="D47" s="12"/>
      <c r="E47" s="13"/>
      <c r="F47" s="14"/>
      <c r="G47" s="15"/>
      <c r="H47" s="12"/>
      <c r="I47" s="12"/>
      <c r="J47" s="12"/>
      <c r="K47" s="16"/>
      <c r="L47" s="17"/>
    </row>
    <row r="48" spans="1:12" ht="12.75">
      <c r="A48" s="12"/>
      <c r="B48" s="12"/>
      <c r="C48" s="12"/>
      <c r="D48" s="12"/>
      <c r="E48" s="12"/>
      <c r="F48" s="12"/>
      <c r="G48" s="15"/>
      <c r="H48" s="12"/>
      <c r="I48" s="12"/>
      <c r="J48" s="12"/>
      <c r="K48" s="16"/>
      <c r="L48" s="17"/>
    </row>
    <row r="49" spans="1:12" ht="12.75">
      <c r="A49" s="12"/>
      <c r="B49" s="12"/>
      <c r="C49" s="12"/>
      <c r="D49" s="18"/>
      <c r="E49" s="18"/>
      <c r="F49" s="18"/>
      <c r="G49" s="19"/>
      <c r="H49" s="12"/>
      <c r="I49" s="12"/>
      <c r="J49" s="12"/>
      <c r="K49" s="20"/>
      <c r="L49" s="20"/>
    </row>
    <row r="50" spans="1:23" ht="15.75">
      <c r="A50" s="21" t="s">
        <v>3</v>
      </c>
      <c r="B50" s="22"/>
      <c r="C50" s="23" t="s">
        <v>4</v>
      </c>
      <c r="D50" s="18"/>
      <c r="E50" s="21" t="s">
        <v>3</v>
      </c>
      <c r="F50" s="23" t="s">
        <v>4</v>
      </c>
      <c r="G50" s="24"/>
      <c r="H50" s="12"/>
      <c r="I50" s="21" t="s">
        <v>3</v>
      </c>
      <c r="J50" s="22"/>
      <c r="K50" s="23" t="s">
        <v>4</v>
      </c>
      <c r="L50" s="20"/>
      <c r="M50" s="21" t="s">
        <v>3</v>
      </c>
      <c r="N50" s="22"/>
      <c r="O50" s="23" t="s">
        <v>4</v>
      </c>
      <c r="P50" s="18"/>
      <c r="Q50" s="21" t="s">
        <v>3</v>
      </c>
      <c r="R50" s="23" t="s">
        <v>4</v>
      </c>
      <c r="S50" s="24"/>
      <c r="T50" s="12"/>
      <c r="U50" s="21" t="s">
        <v>3</v>
      </c>
      <c r="V50" s="22"/>
      <c r="W50" s="23" t="s">
        <v>4</v>
      </c>
    </row>
    <row r="51" spans="1:23" ht="12.75">
      <c r="A51" s="25">
        <f>0*w+BBB</f>
        <v>0</v>
      </c>
      <c r="B51" s="14"/>
      <c r="C51" s="26">
        <f>1*w</f>
        <v>5</v>
      </c>
      <c r="D51" s="18"/>
      <c r="E51" s="25">
        <f>M51/2</f>
        <v>0</v>
      </c>
      <c r="F51" s="26">
        <f>2*O51</f>
        <v>5</v>
      </c>
      <c r="G51" s="24"/>
      <c r="H51" s="24"/>
      <c r="I51" s="25">
        <f>0*b+BBB</f>
        <v>0</v>
      </c>
      <c r="J51" s="14"/>
      <c r="K51" s="26">
        <f>1*b</f>
        <v>0</v>
      </c>
      <c r="L51" s="20"/>
      <c r="M51" s="25">
        <f>0*w+CCC</f>
        <v>0</v>
      </c>
      <c r="N51" s="14"/>
      <c r="O51" s="26">
        <f>0.5*w</f>
        <v>2.5</v>
      </c>
      <c r="P51" s="18"/>
      <c r="Q51" s="25">
        <f>0*Q+CCC</f>
        <v>0</v>
      </c>
      <c r="R51" s="26">
        <f>1*Q</f>
        <v>0</v>
      </c>
      <c r="S51" s="24"/>
      <c r="T51" s="24"/>
      <c r="U51" s="25">
        <f>0*b+CCC</f>
        <v>0</v>
      </c>
      <c r="V51" s="14"/>
      <c r="W51" s="26">
        <f>1*b</f>
        <v>0</v>
      </c>
    </row>
    <row r="52" spans="1:23" ht="12.75">
      <c r="A52" s="13">
        <f>a*SIN(H52*pas)*w+BBB</f>
        <v>1.545084971874737</v>
      </c>
      <c r="B52" s="14"/>
      <c r="C52" s="26">
        <f>a*COS(H52*pas)*w</f>
        <v>4.755282581475767</v>
      </c>
      <c r="D52" s="18"/>
      <c r="E52" s="25">
        <f aca="true" t="shared" si="0" ref="E52:E72">M52/2</f>
        <v>0.7725424859373685</v>
      </c>
      <c r="F52" s="26">
        <f aca="true" t="shared" si="1" ref="F52:F72">2*O52</f>
        <v>4.755282581475767</v>
      </c>
      <c r="G52" s="24"/>
      <c r="H52" s="12">
        <v>1</v>
      </c>
      <c r="I52" s="13">
        <f>a*SIN(H52*pas)*b+BBB</f>
        <v>0</v>
      </c>
      <c r="J52" s="14"/>
      <c r="K52" s="26">
        <f>a*COS(H52*pas)*b</f>
        <v>0</v>
      </c>
      <c r="L52" s="20"/>
      <c r="M52" s="13">
        <f>a*SIN(H52*pas)*w+CCC</f>
        <v>1.545084971874737</v>
      </c>
      <c r="N52" s="14"/>
      <c r="O52" s="26">
        <f>(a/2)*COS(H52*pas)*w</f>
        <v>2.3776412907378837</v>
      </c>
      <c r="P52" s="18"/>
      <c r="Q52" s="13">
        <f>a*SIN(H52*pas)*Q+CCC</f>
        <v>0</v>
      </c>
      <c r="R52" s="26">
        <f>a*COS(T52*pas)*Q</f>
        <v>0</v>
      </c>
      <c r="S52" s="24"/>
      <c r="T52" s="12">
        <v>1</v>
      </c>
      <c r="U52" s="13">
        <f>a*SIN(H52*pas)*b+CCC</f>
        <v>0</v>
      </c>
      <c r="V52" s="14"/>
      <c r="W52" s="26">
        <f>a*COS(T52*pas)*b</f>
        <v>0</v>
      </c>
    </row>
    <row r="53" spans="1:23" ht="12.75">
      <c r="A53" s="13">
        <f aca="true" t="shared" si="2" ref="A53:A72">a*SIN(H53*pas)*w+BBB</f>
        <v>2.938926261462366</v>
      </c>
      <c r="B53" s="14"/>
      <c r="C53" s="26">
        <f aca="true" t="shared" si="3" ref="C53:C72">a*COS(H53*pas)*w</f>
        <v>4.045084971874737</v>
      </c>
      <c r="D53" s="18"/>
      <c r="E53" s="25">
        <f t="shared" si="0"/>
        <v>1.469463130731183</v>
      </c>
      <c r="F53" s="26">
        <f t="shared" si="1"/>
        <v>4.045084971874737</v>
      </c>
      <c r="G53" s="24"/>
      <c r="H53" s="24">
        <v>2</v>
      </c>
      <c r="I53" s="13">
        <f aca="true" t="shared" si="4" ref="I53:I72">a*SIN(H53*pas)*b+BBB</f>
        <v>0</v>
      </c>
      <c r="J53" s="14"/>
      <c r="K53" s="26">
        <f aca="true" t="shared" si="5" ref="K53:K72">a*COS(H53*pas)*b</f>
        <v>0</v>
      </c>
      <c r="L53" s="20"/>
      <c r="M53" s="13">
        <f aca="true" t="shared" si="6" ref="M53:M72">a*SIN(H53*pas)*w+CCC</f>
        <v>2.938926261462366</v>
      </c>
      <c r="N53" s="14"/>
      <c r="O53" s="26">
        <f aca="true" t="shared" si="7" ref="O53:O72">(a/2)*COS(H53*pas)*w</f>
        <v>2.0225424859373686</v>
      </c>
      <c r="P53" s="18"/>
      <c r="Q53" s="13">
        <f aca="true" t="shared" si="8" ref="Q53:Q72">a*SIN(H53*pas)*Q+CCC</f>
        <v>0</v>
      </c>
      <c r="R53" s="26">
        <f aca="true" t="shared" si="9" ref="R53:R72">a*COS(T53*pas)*Q</f>
        <v>0</v>
      </c>
      <c r="S53" s="24"/>
      <c r="T53" s="24">
        <v>2</v>
      </c>
      <c r="U53" s="13">
        <f aca="true" t="shared" si="10" ref="U53:U72">a*SIN(H53*pas)*b+CCC</f>
        <v>0</v>
      </c>
      <c r="V53" s="14"/>
      <c r="W53" s="26">
        <f aca="true" t="shared" si="11" ref="W53:W72">a*COS(T53*pas)*b</f>
        <v>0</v>
      </c>
    </row>
    <row r="54" spans="1:23" ht="12.75">
      <c r="A54" s="13">
        <f t="shared" si="2"/>
        <v>4.045084971874737</v>
      </c>
      <c r="B54" s="14"/>
      <c r="C54" s="26">
        <f t="shared" si="3"/>
        <v>2.938926261462366</v>
      </c>
      <c r="D54" s="18"/>
      <c r="E54" s="25">
        <f t="shared" si="0"/>
        <v>2.0225424859373686</v>
      </c>
      <c r="F54" s="26">
        <f t="shared" si="1"/>
        <v>2.938926261462366</v>
      </c>
      <c r="G54" s="24"/>
      <c r="H54" s="12">
        <v>3</v>
      </c>
      <c r="I54" s="13">
        <f t="shared" si="4"/>
        <v>0</v>
      </c>
      <c r="J54" s="14"/>
      <c r="K54" s="26">
        <f t="shared" si="5"/>
        <v>0</v>
      </c>
      <c r="L54" s="20"/>
      <c r="M54" s="13">
        <f t="shared" si="6"/>
        <v>4.045084971874737</v>
      </c>
      <c r="N54" s="14"/>
      <c r="O54" s="26">
        <f t="shared" si="7"/>
        <v>1.469463130731183</v>
      </c>
      <c r="P54" s="18"/>
      <c r="Q54" s="13">
        <f t="shared" si="8"/>
        <v>0</v>
      </c>
      <c r="R54" s="26">
        <f t="shared" si="9"/>
        <v>0</v>
      </c>
      <c r="S54" s="24"/>
      <c r="T54" s="12">
        <v>3</v>
      </c>
      <c r="U54" s="13">
        <f t="shared" si="10"/>
        <v>0</v>
      </c>
      <c r="V54" s="14"/>
      <c r="W54" s="26">
        <f t="shared" si="11"/>
        <v>0</v>
      </c>
    </row>
    <row r="55" spans="1:23" ht="12.75">
      <c r="A55" s="13">
        <f t="shared" si="2"/>
        <v>4.755282581475767</v>
      </c>
      <c r="B55" s="14"/>
      <c r="C55" s="26">
        <f t="shared" si="3"/>
        <v>1.5450849718747373</v>
      </c>
      <c r="D55" s="18"/>
      <c r="E55" s="25">
        <f t="shared" si="0"/>
        <v>2.3776412907378837</v>
      </c>
      <c r="F55" s="26">
        <f t="shared" si="1"/>
        <v>1.5450849718747373</v>
      </c>
      <c r="G55" s="24"/>
      <c r="H55" s="24">
        <v>4</v>
      </c>
      <c r="I55" s="13">
        <f t="shared" si="4"/>
        <v>0</v>
      </c>
      <c r="J55" s="14"/>
      <c r="K55" s="26">
        <f t="shared" si="5"/>
        <v>0</v>
      </c>
      <c r="L55" s="20"/>
      <c r="M55" s="13">
        <f t="shared" si="6"/>
        <v>4.755282581475767</v>
      </c>
      <c r="N55" s="14"/>
      <c r="O55" s="26">
        <f t="shared" si="7"/>
        <v>0.7725424859373686</v>
      </c>
      <c r="P55" s="18"/>
      <c r="Q55" s="13">
        <f t="shared" si="8"/>
        <v>0</v>
      </c>
      <c r="R55" s="26">
        <f t="shared" si="9"/>
        <v>0</v>
      </c>
      <c r="S55" s="24"/>
      <c r="T55" s="24">
        <v>4</v>
      </c>
      <c r="U55" s="13">
        <f t="shared" si="10"/>
        <v>0</v>
      </c>
      <c r="V55" s="14"/>
      <c r="W55" s="26">
        <f t="shared" si="11"/>
        <v>0</v>
      </c>
    </row>
    <row r="56" spans="1:23" ht="12.75">
      <c r="A56" s="13">
        <f t="shared" si="2"/>
        <v>5</v>
      </c>
      <c r="B56" s="14"/>
      <c r="C56" s="26">
        <f t="shared" si="3"/>
        <v>3.06287113727155E-16</v>
      </c>
      <c r="D56" s="18"/>
      <c r="E56" s="25">
        <f t="shared" si="0"/>
        <v>2.5</v>
      </c>
      <c r="F56" s="26">
        <f t="shared" si="1"/>
        <v>3.06287113727155E-16</v>
      </c>
      <c r="G56" s="24"/>
      <c r="H56" s="12">
        <v>5</v>
      </c>
      <c r="I56" s="13">
        <f t="shared" si="4"/>
        <v>0</v>
      </c>
      <c r="J56" s="14"/>
      <c r="K56" s="26">
        <f t="shared" si="5"/>
        <v>0</v>
      </c>
      <c r="L56" s="20"/>
      <c r="M56" s="13">
        <f t="shared" si="6"/>
        <v>5</v>
      </c>
      <c r="N56" s="14"/>
      <c r="O56" s="26">
        <f t="shared" si="7"/>
        <v>1.531435568635775E-16</v>
      </c>
      <c r="P56" s="18"/>
      <c r="Q56" s="13">
        <f t="shared" si="8"/>
        <v>0</v>
      </c>
      <c r="R56" s="26">
        <f t="shared" si="9"/>
        <v>0</v>
      </c>
      <c r="S56" s="24"/>
      <c r="T56" s="12">
        <v>5</v>
      </c>
      <c r="U56" s="13">
        <f t="shared" si="10"/>
        <v>0</v>
      </c>
      <c r="V56" s="14"/>
      <c r="W56" s="26">
        <f t="shared" si="11"/>
        <v>0</v>
      </c>
    </row>
    <row r="57" spans="1:23" ht="12.75">
      <c r="A57" s="13">
        <f t="shared" si="2"/>
        <v>4.755282581475768</v>
      </c>
      <c r="B57" s="27"/>
      <c r="C57" s="26">
        <f t="shared" si="3"/>
        <v>-1.5450849718747368</v>
      </c>
      <c r="D57" s="18"/>
      <c r="E57" s="25">
        <f t="shared" si="0"/>
        <v>2.377641290737884</v>
      </c>
      <c r="F57" s="26">
        <f t="shared" si="1"/>
        <v>-1.5450849718747368</v>
      </c>
      <c r="G57" s="24"/>
      <c r="H57" s="24">
        <v>6</v>
      </c>
      <c r="I57" s="13">
        <f t="shared" si="4"/>
        <v>0</v>
      </c>
      <c r="J57" s="27"/>
      <c r="K57" s="26">
        <f t="shared" si="5"/>
        <v>0</v>
      </c>
      <c r="L57" s="20"/>
      <c r="M57" s="13">
        <f t="shared" si="6"/>
        <v>4.755282581475768</v>
      </c>
      <c r="N57" s="27"/>
      <c r="O57" s="26">
        <f t="shared" si="7"/>
        <v>-0.7725424859373684</v>
      </c>
      <c r="P57" s="18"/>
      <c r="Q57" s="13">
        <f t="shared" si="8"/>
        <v>0</v>
      </c>
      <c r="R57" s="26">
        <f t="shared" si="9"/>
        <v>0</v>
      </c>
      <c r="S57" s="24"/>
      <c r="T57" s="24">
        <v>6</v>
      </c>
      <c r="U57" s="13">
        <f t="shared" si="10"/>
        <v>0</v>
      </c>
      <c r="V57" s="27"/>
      <c r="W57" s="26">
        <f t="shared" si="11"/>
        <v>0</v>
      </c>
    </row>
    <row r="58" spans="1:23" ht="12.75">
      <c r="A58" s="13">
        <f t="shared" si="2"/>
        <v>4.045084971874737</v>
      </c>
      <c r="B58" s="14"/>
      <c r="C58" s="26">
        <f t="shared" si="3"/>
        <v>-2.938926261462365</v>
      </c>
      <c r="D58" s="18"/>
      <c r="E58" s="25">
        <f t="shared" si="0"/>
        <v>2.0225424859373686</v>
      </c>
      <c r="F58" s="26">
        <f t="shared" si="1"/>
        <v>-2.938926261462365</v>
      </c>
      <c r="G58" s="24"/>
      <c r="H58" s="12">
        <v>7</v>
      </c>
      <c r="I58" s="13">
        <f t="shared" si="4"/>
        <v>0</v>
      </c>
      <c r="J58" s="14"/>
      <c r="K58" s="26">
        <f t="shared" si="5"/>
        <v>0</v>
      </c>
      <c r="L58" s="20"/>
      <c r="M58" s="13">
        <f t="shared" si="6"/>
        <v>4.045084971874737</v>
      </c>
      <c r="N58" s="14"/>
      <c r="O58" s="26">
        <f t="shared" si="7"/>
        <v>-1.4694631307311825</v>
      </c>
      <c r="P58" s="18"/>
      <c r="Q58" s="13">
        <f t="shared" si="8"/>
        <v>0</v>
      </c>
      <c r="R58" s="26">
        <f t="shared" si="9"/>
        <v>0</v>
      </c>
      <c r="S58" s="24"/>
      <c r="T58" s="12">
        <v>7</v>
      </c>
      <c r="U58" s="13">
        <f t="shared" si="10"/>
        <v>0</v>
      </c>
      <c r="V58" s="14"/>
      <c r="W58" s="26">
        <f t="shared" si="11"/>
        <v>0</v>
      </c>
    </row>
    <row r="59" spans="1:23" ht="12.75">
      <c r="A59" s="13">
        <f t="shared" si="2"/>
        <v>2.9389262614623664</v>
      </c>
      <c r="B59" s="14"/>
      <c r="C59" s="26">
        <f t="shared" si="3"/>
        <v>-4.045084971874736</v>
      </c>
      <c r="D59" s="18"/>
      <c r="E59" s="25">
        <f t="shared" si="0"/>
        <v>1.4694631307311832</v>
      </c>
      <c r="F59" s="26">
        <f t="shared" si="1"/>
        <v>-4.045084971874736</v>
      </c>
      <c r="G59" s="24"/>
      <c r="H59" s="24">
        <v>8</v>
      </c>
      <c r="I59" s="13">
        <f t="shared" si="4"/>
        <v>0</v>
      </c>
      <c r="J59" s="14"/>
      <c r="K59" s="26">
        <f t="shared" si="5"/>
        <v>0</v>
      </c>
      <c r="L59" s="20"/>
      <c r="M59" s="13">
        <f t="shared" si="6"/>
        <v>2.9389262614623664</v>
      </c>
      <c r="N59" s="14"/>
      <c r="O59" s="26">
        <f t="shared" si="7"/>
        <v>-2.022542485937368</v>
      </c>
      <c r="P59" s="18"/>
      <c r="Q59" s="13">
        <f t="shared" si="8"/>
        <v>0</v>
      </c>
      <c r="R59" s="26">
        <f t="shared" si="9"/>
        <v>0</v>
      </c>
      <c r="S59" s="24"/>
      <c r="T59" s="24">
        <v>8</v>
      </c>
      <c r="U59" s="13">
        <f t="shared" si="10"/>
        <v>0</v>
      </c>
      <c r="V59" s="14"/>
      <c r="W59" s="26">
        <f t="shared" si="11"/>
        <v>0</v>
      </c>
    </row>
    <row r="60" spans="1:23" ht="12.75">
      <c r="A60" s="13">
        <f t="shared" si="2"/>
        <v>1.5450849718747375</v>
      </c>
      <c r="B60" s="14"/>
      <c r="C60" s="26">
        <f t="shared" si="3"/>
        <v>-4.755282581475767</v>
      </c>
      <c r="D60" s="18"/>
      <c r="E60" s="25">
        <f t="shared" si="0"/>
        <v>0.7725424859373687</v>
      </c>
      <c r="F60" s="26">
        <f t="shared" si="1"/>
        <v>-4.755282581475767</v>
      </c>
      <c r="G60" s="24"/>
      <c r="H60" s="12">
        <v>9</v>
      </c>
      <c r="I60" s="13">
        <f t="shared" si="4"/>
        <v>0</v>
      </c>
      <c r="J60" s="14"/>
      <c r="K60" s="26">
        <f t="shared" si="5"/>
        <v>0</v>
      </c>
      <c r="L60" s="20"/>
      <c r="M60" s="13">
        <f t="shared" si="6"/>
        <v>1.5450849718747375</v>
      </c>
      <c r="N60" s="14"/>
      <c r="O60" s="26">
        <f t="shared" si="7"/>
        <v>-2.3776412907378837</v>
      </c>
      <c r="P60" s="18"/>
      <c r="Q60" s="13">
        <f t="shared" si="8"/>
        <v>0</v>
      </c>
      <c r="R60" s="26">
        <f t="shared" si="9"/>
        <v>0</v>
      </c>
      <c r="S60" s="24"/>
      <c r="T60" s="12">
        <v>9</v>
      </c>
      <c r="U60" s="13">
        <f t="shared" si="10"/>
        <v>0</v>
      </c>
      <c r="V60" s="14"/>
      <c r="W60" s="26">
        <f t="shared" si="11"/>
        <v>0</v>
      </c>
    </row>
    <row r="61" spans="1:23" ht="12.75">
      <c r="A61" s="13">
        <f t="shared" si="2"/>
        <v>6.1257422745431E-16</v>
      </c>
      <c r="B61" s="28"/>
      <c r="C61" s="26">
        <f t="shared" si="3"/>
        <v>-5</v>
      </c>
      <c r="D61" s="18"/>
      <c r="E61" s="25">
        <f t="shared" si="0"/>
        <v>3.06287113727155E-16</v>
      </c>
      <c r="F61" s="26">
        <f t="shared" si="1"/>
        <v>-5</v>
      </c>
      <c r="G61" s="24"/>
      <c r="H61" s="24">
        <v>10</v>
      </c>
      <c r="I61" s="13">
        <f t="shared" si="4"/>
        <v>0</v>
      </c>
      <c r="J61" s="28"/>
      <c r="K61" s="26">
        <f t="shared" si="5"/>
        <v>0</v>
      </c>
      <c r="L61" s="29"/>
      <c r="M61" s="13">
        <f t="shared" si="6"/>
        <v>6.1257422745431E-16</v>
      </c>
      <c r="N61" s="28"/>
      <c r="O61" s="26">
        <f t="shared" si="7"/>
        <v>-2.5</v>
      </c>
      <c r="P61" s="18"/>
      <c r="Q61" s="13">
        <f t="shared" si="8"/>
        <v>0</v>
      </c>
      <c r="R61" s="26">
        <f t="shared" si="9"/>
        <v>0</v>
      </c>
      <c r="S61" s="24"/>
      <c r="T61" s="24">
        <v>10</v>
      </c>
      <c r="U61" s="13">
        <f t="shared" si="10"/>
        <v>0</v>
      </c>
      <c r="V61" s="28"/>
      <c r="W61" s="26">
        <f t="shared" si="11"/>
        <v>0</v>
      </c>
    </row>
    <row r="62" spans="1:23" ht="12.75">
      <c r="A62" s="13">
        <f t="shared" si="2"/>
        <v>-1.5450849718747364</v>
      </c>
      <c r="B62" s="28"/>
      <c r="C62" s="26">
        <f t="shared" si="3"/>
        <v>-4.755282581475768</v>
      </c>
      <c r="D62" s="18"/>
      <c r="E62" s="25">
        <f t="shared" si="0"/>
        <v>-0.7725424859373682</v>
      </c>
      <c r="F62" s="26">
        <f t="shared" si="1"/>
        <v>-4.755282581475768</v>
      </c>
      <c r="G62" s="24"/>
      <c r="H62" s="12">
        <v>11</v>
      </c>
      <c r="I62" s="13">
        <f t="shared" si="4"/>
        <v>0</v>
      </c>
      <c r="J62" s="28"/>
      <c r="K62" s="26">
        <f t="shared" si="5"/>
        <v>0</v>
      </c>
      <c r="L62" s="29"/>
      <c r="M62" s="13">
        <f t="shared" si="6"/>
        <v>-1.5450849718747364</v>
      </c>
      <c r="N62" s="28"/>
      <c r="O62" s="26">
        <f t="shared" si="7"/>
        <v>-2.377641290737884</v>
      </c>
      <c r="P62" s="18"/>
      <c r="Q62" s="13">
        <f t="shared" si="8"/>
        <v>0</v>
      </c>
      <c r="R62" s="26">
        <f t="shared" si="9"/>
        <v>0</v>
      </c>
      <c r="S62" s="24"/>
      <c r="T62" s="12">
        <v>11</v>
      </c>
      <c r="U62" s="13">
        <f t="shared" si="10"/>
        <v>0</v>
      </c>
      <c r="V62" s="28"/>
      <c r="W62" s="26">
        <f t="shared" si="11"/>
        <v>0</v>
      </c>
    </row>
    <row r="63" spans="1:23" ht="12.75">
      <c r="A63" s="13">
        <f t="shared" si="2"/>
        <v>-2.938926261462365</v>
      </c>
      <c r="B63" s="14"/>
      <c r="C63" s="26">
        <f t="shared" si="3"/>
        <v>-4.045084971874738</v>
      </c>
      <c r="D63" s="18"/>
      <c r="E63" s="25">
        <f t="shared" si="0"/>
        <v>-1.4694631307311825</v>
      </c>
      <c r="F63" s="26">
        <f t="shared" si="1"/>
        <v>-4.045084971874738</v>
      </c>
      <c r="G63" s="24"/>
      <c r="H63" s="24">
        <v>12</v>
      </c>
      <c r="I63" s="13">
        <f t="shared" si="4"/>
        <v>0</v>
      </c>
      <c r="J63" s="14"/>
      <c r="K63" s="26">
        <f t="shared" si="5"/>
        <v>0</v>
      </c>
      <c r="L63" s="29"/>
      <c r="M63" s="13">
        <f t="shared" si="6"/>
        <v>-2.938926261462365</v>
      </c>
      <c r="N63" s="14"/>
      <c r="O63" s="26">
        <f t="shared" si="7"/>
        <v>-2.022542485937369</v>
      </c>
      <c r="P63" s="18"/>
      <c r="Q63" s="13">
        <f t="shared" si="8"/>
        <v>0</v>
      </c>
      <c r="R63" s="26">
        <f t="shared" si="9"/>
        <v>0</v>
      </c>
      <c r="S63" s="24"/>
      <c r="T63" s="24">
        <v>12</v>
      </c>
      <c r="U63" s="13">
        <f t="shared" si="10"/>
        <v>0</v>
      </c>
      <c r="V63" s="14"/>
      <c r="W63" s="26">
        <f t="shared" si="11"/>
        <v>0</v>
      </c>
    </row>
    <row r="64" spans="1:23" ht="12.75">
      <c r="A64" s="13">
        <f t="shared" si="2"/>
        <v>-4.045084971874736</v>
      </c>
      <c r="B64" s="14"/>
      <c r="C64" s="26">
        <f t="shared" si="3"/>
        <v>-2.9389262614623664</v>
      </c>
      <c r="D64" s="18"/>
      <c r="E64" s="25">
        <f t="shared" si="0"/>
        <v>-2.022542485937368</v>
      </c>
      <c r="F64" s="26">
        <f t="shared" si="1"/>
        <v>-2.9389262614623664</v>
      </c>
      <c r="G64" s="24"/>
      <c r="H64" s="12">
        <v>13</v>
      </c>
      <c r="I64" s="13">
        <f t="shared" si="4"/>
        <v>0</v>
      </c>
      <c r="J64" s="14"/>
      <c r="K64" s="26">
        <f t="shared" si="5"/>
        <v>0</v>
      </c>
      <c r="L64" s="29"/>
      <c r="M64" s="13">
        <f t="shared" si="6"/>
        <v>-4.045084971874736</v>
      </c>
      <c r="N64" s="14"/>
      <c r="O64" s="26">
        <f t="shared" si="7"/>
        <v>-1.4694631307311832</v>
      </c>
      <c r="P64" s="18"/>
      <c r="Q64" s="13">
        <f t="shared" si="8"/>
        <v>0</v>
      </c>
      <c r="R64" s="26">
        <f t="shared" si="9"/>
        <v>0</v>
      </c>
      <c r="S64" s="24"/>
      <c r="T64" s="12">
        <v>13</v>
      </c>
      <c r="U64" s="13">
        <f t="shared" si="10"/>
        <v>0</v>
      </c>
      <c r="V64" s="14"/>
      <c r="W64" s="26">
        <f t="shared" si="11"/>
        <v>0</v>
      </c>
    </row>
    <row r="65" spans="1:23" ht="12.75">
      <c r="A65" s="13">
        <f t="shared" si="2"/>
        <v>-4.755282581475767</v>
      </c>
      <c r="B65" s="14"/>
      <c r="C65" s="26">
        <f t="shared" si="3"/>
        <v>-1.5450849718747377</v>
      </c>
      <c r="D65" s="18"/>
      <c r="E65" s="25">
        <f t="shared" si="0"/>
        <v>-2.3776412907378837</v>
      </c>
      <c r="F65" s="26">
        <f t="shared" si="1"/>
        <v>-1.5450849718747377</v>
      </c>
      <c r="G65" s="24"/>
      <c r="H65" s="24">
        <v>14</v>
      </c>
      <c r="I65" s="13">
        <f t="shared" si="4"/>
        <v>0</v>
      </c>
      <c r="J65" s="14"/>
      <c r="K65" s="26">
        <f t="shared" si="5"/>
        <v>0</v>
      </c>
      <c r="L65" s="29"/>
      <c r="M65" s="13">
        <f t="shared" si="6"/>
        <v>-4.755282581475767</v>
      </c>
      <c r="N65" s="14"/>
      <c r="O65" s="26">
        <f t="shared" si="7"/>
        <v>-0.7725424859373689</v>
      </c>
      <c r="P65" s="18"/>
      <c r="Q65" s="13">
        <f t="shared" si="8"/>
        <v>0</v>
      </c>
      <c r="R65" s="26">
        <f t="shared" si="9"/>
        <v>0</v>
      </c>
      <c r="S65" s="24"/>
      <c r="T65" s="24">
        <v>14</v>
      </c>
      <c r="U65" s="13">
        <f t="shared" si="10"/>
        <v>0</v>
      </c>
      <c r="V65" s="14"/>
      <c r="W65" s="26">
        <f t="shared" si="11"/>
        <v>0</v>
      </c>
    </row>
    <row r="66" spans="1:23" ht="12.75">
      <c r="A66" s="13">
        <f t="shared" si="2"/>
        <v>-5</v>
      </c>
      <c r="B66" s="27"/>
      <c r="C66" s="26">
        <f t="shared" si="3"/>
        <v>-9.18861341181465E-16</v>
      </c>
      <c r="D66" s="18"/>
      <c r="E66" s="25">
        <f t="shared" si="0"/>
        <v>-2.5</v>
      </c>
      <c r="F66" s="26">
        <f t="shared" si="1"/>
        <v>-9.18861341181465E-16</v>
      </c>
      <c r="G66" s="24"/>
      <c r="H66" s="12">
        <v>15</v>
      </c>
      <c r="I66" s="13">
        <f t="shared" si="4"/>
        <v>0</v>
      </c>
      <c r="J66" s="27"/>
      <c r="K66" s="26">
        <f t="shared" si="5"/>
        <v>0</v>
      </c>
      <c r="L66" s="29"/>
      <c r="M66" s="13">
        <f t="shared" si="6"/>
        <v>-5</v>
      </c>
      <c r="N66" s="27"/>
      <c r="O66" s="26">
        <f t="shared" si="7"/>
        <v>-4.594306705907325E-16</v>
      </c>
      <c r="P66" s="18"/>
      <c r="Q66" s="13">
        <f t="shared" si="8"/>
        <v>0</v>
      </c>
      <c r="R66" s="26">
        <f t="shared" si="9"/>
        <v>0</v>
      </c>
      <c r="S66" s="24"/>
      <c r="T66" s="12">
        <v>15</v>
      </c>
      <c r="U66" s="13">
        <f t="shared" si="10"/>
        <v>0</v>
      </c>
      <c r="V66" s="27"/>
      <c r="W66" s="26">
        <f t="shared" si="11"/>
        <v>0</v>
      </c>
    </row>
    <row r="67" spans="1:23" ht="12.75">
      <c r="A67" s="13">
        <f t="shared" si="2"/>
        <v>-4.755282581475768</v>
      </c>
      <c r="B67" s="28"/>
      <c r="C67" s="26">
        <f t="shared" si="3"/>
        <v>1.5450849718747361</v>
      </c>
      <c r="D67" s="18"/>
      <c r="E67" s="25">
        <f t="shared" si="0"/>
        <v>-2.377641290737884</v>
      </c>
      <c r="F67" s="26">
        <f t="shared" si="1"/>
        <v>1.5450849718747361</v>
      </c>
      <c r="G67" s="24"/>
      <c r="H67" s="24">
        <v>16</v>
      </c>
      <c r="I67" s="13">
        <f t="shared" si="4"/>
        <v>0</v>
      </c>
      <c r="J67" s="28"/>
      <c r="K67" s="26">
        <f t="shared" si="5"/>
        <v>0</v>
      </c>
      <c r="L67" s="29"/>
      <c r="M67" s="13">
        <f t="shared" si="6"/>
        <v>-4.755282581475768</v>
      </c>
      <c r="N67" s="28"/>
      <c r="O67" s="26">
        <f t="shared" si="7"/>
        <v>0.7725424859373681</v>
      </c>
      <c r="P67" s="18"/>
      <c r="Q67" s="13">
        <f t="shared" si="8"/>
        <v>0</v>
      </c>
      <c r="R67" s="26">
        <f t="shared" si="9"/>
        <v>0</v>
      </c>
      <c r="S67" s="24"/>
      <c r="T67" s="24">
        <v>16</v>
      </c>
      <c r="U67" s="13">
        <f t="shared" si="10"/>
        <v>0</v>
      </c>
      <c r="V67" s="28"/>
      <c r="W67" s="26">
        <f t="shared" si="11"/>
        <v>0</v>
      </c>
    </row>
    <row r="68" spans="1:23" ht="12.75">
      <c r="A68" s="13">
        <f t="shared" si="2"/>
        <v>-4.045084971874738</v>
      </c>
      <c r="B68" s="30"/>
      <c r="C68" s="26">
        <f t="shared" si="3"/>
        <v>2.9389262614623646</v>
      </c>
      <c r="D68" s="18"/>
      <c r="E68" s="25">
        <f t="shared" si="0"/>
        <v>-2.022542485937369</v>
      </c>
      <c r="F68" s="26">
        <f t="shared" si="1"/>
        <v>2.9389262614623646</v>
      </c>
      <c r="G68" s="24"/>
      <c r="H68" s="12">
        <v>17</v>
      </c>
      <c r="I68" s="13">
        <f t="shared" si="4"/>
        <v>0</v>
      </c>
      <c r="J68" s="30"/>
      <c r="K68" s="26">
        <f t="shared" si="5"/>
        <v>0</v>
      </c>
      <c r="L68" s="29"/>
      <c r="M68" s="13">
        <f t="shared" si="6"/>
        <v>-4.045084971874738</v>
      </c>
      <c r="N68" s="30"/>
      <c r="O68" s="26">
        <f t="shared" si="7"/>
        <v>1.4694631307311823</v>
      </c>
      <c r="P68" s="18"/>
      <c r="Q68" s="13">
        <f t="shared" si="8"/>
        <v>0</v>
      </c>
      <c r="R68" s="26">
        <f t="shared" si="9"/>
        <v>0</v>
      </c>
      <c r="S68" s="24"/>
      <c r="T68" s="12">
        <v>17</v>
      </c>
      <c r="U68" s="13">
        <f t="shared" si="10"/>
        <v>0</v>
      </c>
      <c r="V68" s="30"/>
      <c r="W68" s="26">
        <f t="shared" si="11"/>
        <v>0</v>
      </c>
    </row>
    <row r="69" spans="1:23" ht="12.75">
      <c r="A69" s="13">
        <f t="shared" si="2"/>
        <v>-2.938926261462367</v>
      </c>
      <c r="B69" s="28"/>
      <c r="C69" s="26">
        <f t="shared" si="3"/>
        <v>4.045084971874736</v>
      </c>
      <c r="D69" s="18"/>
      <c r="E69" s="25">
        <f t="shared" si="0"/>
        <v>-1.4694631307311834</v>
      </c>
      <c r="F69" s="26">
        <f t="shared" si="1"/>
        <v>4.045084971874736</v>
      </c>
      <c r="G69" s="24"/>
      <c r="H69" s="24">
        <v>18</v>
      </c>
      <c r="I69" s="13">
        <f t="shared" si="4"/>
        <v>0</v>
      </c>
      <c r="J69" s="28"/>
      <c r="K69" s="26">
        <f t="shared" si="5"/>
        <v>0</v>
      </c>
      <c r="L69" s="29"/>
      <c r="M69" s="13">
        <f t="shared" si="6"/>
        <v>-2.938926261462367</v>
      </c>
      <c r="N69" s="28"/>
      <c r="O69" s="26">
        <f t="shared" si="7"/>
        <v>2.022542485937368</v>
      </c>
      <c r="P69" s="18"/>
      <c r="Q69" s="13">
        <f t="shared" si="8"/>
        <v>0</v>
      </c>
      <c r="R69" s="26">
        <f t="shared" si="9"/>
        <v>0</v>
      </c>
      <c r="S69" s="24"/>
      <c r="T69" s="24">
        <v>18</v>
      </c>
      <c r="U69" s="13">
        <f t="shared" si="10"/>
        <v>0</v>
      </c>
      <c r="V69" s="28"/>
      <c r="W69" s="26">
        <f t="shared" si="11"/>
        <v>0</v>
      </c>
    </row>
    <row r="70" spans="1:23" ht="12.75">
      <c r="A70" s="13">
        <f t="shared" si="2"/>
        <v>-1.5450849718747381</v>
      </c>
      <c r="B70" s="28"/>
      <c r="C70" s="26">
        <f t="shared" si="3"/>
        <v>4.755282581475767</v>
      </c>
      <c r="D70" s="18"/>
      <c r="E70" s="25">
        <f t="shared" si="0"/>
        <v>-0.7725424859373691</v>
      </c>
      <c r="F70" s="26">
        <f t="shared" si="1"/>
        <v>4.755282581475767</v>
      </c>
      <c r="G70" s="24"/>
      <c r="H70" s="12">
        <v>19</v>
      </c>
      <c r="I70" s="13">
        <f t="shared" si="4"/>
        <v>0</v>
      </c>
      <c r="J70" s="28"/>
      <c r="K70" s="26">
        <f t="shared" si="5"/>
        <v>0</v>
      </c>
      <c r="L70" s="31"/>
      <c r="M70" s="13">
        <f t="shared" si="6"/>
        <v>-1.5450849718747381</v>
      </c>
      <c r="N70" s="28"/>
      <c r="O70" s="26">
        <f t="shared" si="7"/>
        <v>2.3776412907378837</v>
      </c>
      <c r="P70" s="18"/>
      <c r="Q70" s="13">
        <f t="shared" si="8"/>
        <v>0</v>
      </c>
      <c r="R70" s="26">
        <f t="shared" si="9"/>
        <v>0</v>
      </c>
      <c r="S70" s="24"/>
      <c r="T70" s="12">
        <v>19</v>
      </c>
      <c r="U70" s="13">
        <f t="shared" si="10"/>
        <v>0</v>
      </c>
      <c r="V70" s="28"/>
      <c r="W70" s="26">
        <f t="shared" si="11"/>
        <v>0</v>
      </c>
    </row>
    <row r="71" spans="1:23" ht="12.75">
      <c r="A71" s="13">
        <f t="shared" si="2"/>
        <v>-1.22514845490862E-15</v>
      </c>
      <c r="B71" s="28"/>
      <c r="C71" s="26">
        <f t="shared" si="3"/>
        <v>5</v>
      </c>
      <c r="D71" s="18"/>
      <c r="E71" s="25">
        <f t="shared" si="0"/>
        <v>-6.1257422745431E-16</v>
      </c>
      <c r="F71" s="26">
        <f t="shared" si="1"/>
        <v>5</v>
      </c>
      <c r="G71" s="24"/>
      <c r="H71" s="24">
        <v>20</v>
      </c>
      <c r="I71" s="13">
        <f t="shared" si="4"/>
        <v>0</v>
      </c>
      <c r="J71" s="28"/>
      <c r="K71" s="26">
        <f t="shared" si="5"/>
        <v>0</v>
      </c>
      <c r="L71" s="31"/>
      <c r="M71" s="13">
        <f t="shared" si="6"/>
        <v>-1.22514845490862E-15</v>
      </c>
      <c r="N71" s="28"/>
      <c r="O71" s="26">
        <f t="shared" si="7"/>
        <v>2.5</v>
      </c>
      <c r="P71" s="18"/>
      <c r="Q71" s="13">
        <f t="shared" si="8"/>
        <v>0</v>
      </c>
      <c r="R71" s="26">
        <f t="shared" si="9"/>
        <v>0</v>
      </c>
      <c r="S71" s="24"/>
      <c r="T71" s="24">
        <v>20</v>
      </c>
      <c r="U71" s="13">
        <f t="shared" si="10"/>
        <v>0</v>
      </c>
      <c r="V71" s="28"/>
      <c r="W71" s="26">
        <f t="shared" si="11"/>
        <v>0</v>
      </c>
    </row>
    <row r="72" spans="1:23" ht="12.75">
      <c r="A72" s="13">
        <f t="shared" si="2"/>
        <v>1.545084971874736</v>
      </c>
      <c r="B72" s="30"/>
      <c r="C72" s="26">
        <f t="shared" si="3"/>
        <v>4.755282581475768</v>
      </c>
      <c r="D72" s="18"/>
      <c r="E72" s="25">
        <f t="shared" si="0"/>
        <v>0.772542485937368</v>
      </c>
      <c r="F72" s="26">
        <f t="shared" si="1"/>
        <v>4.755282581475768</v>
      </c>
      <c r="G72" s="24"/>
      <c r="H72" s="12">
        <v>21</v>
      </c>
      <c r="I72" s="13">
        <f t="shared" si="4"/>
        <v>0</v>
      </c>
      <c r="J72" s="30"/>
      <c r="K72" s="26">
        <f t="shared" si="5"/>
        <v>0</v>
      </c>
      <c r="L72" s="31"/>
      <c r="M72" s="13">
        <f t="shared" si="6"/>
        <v>1.545084971874736</v>
      </c>
      <c r="N72" s="30"/>
      <c r="O72" s="26">
        <f t="shared" si="7"/>
        <v>2.377641290737884</v>
      </c>
      <c r="P72" s="18"/>
      <c r="Q72" s="13">
        <f t="shared" si="8"/>
        <v>0</v>
      </c>
      <c r="R72" s="26">
        <f t="shared" si="9"/>
        <v>0</v>
      </c>
      <c r="S72" s="24"/>
      <c r="T72" s="12">
        <v>21</v>
      </c>
      <c r="U72" s="13">
        <f t="shared" si="10"/>
        <v>0</v>
      </c>
      <c r="V72" s="30"/>
      <c r="W72" s="26">
        <f t="shared" si="11"/>
        <v>0</v>
      </c>
    </row>
    <row r="73" ht="12.75"/>
    <row r="74" spans="1:11" ht="15.75">
      <c r="A74" s="21" t="s">
        <v>3</v>
      </c>
      <c r="B74" s="22"/>
      <c r="C74" s="23" t="s">
        <v>4</v>
      </c>
      <c r="D74" s="18"/>
      <c r="E74" s="21" t="s">
        <v>3</v>
      </c>
      <c r="F74" s="23" t="s">
        <v>4</v>
      </c>
      <c r="G74" s="24"/>
      <c r="H74" s="12"/>
      <c r="I74" s="21" t="s">
        <v>3</v>
      </c>
      <c r="J74" s="22"/>
      <c r="K74" s="23" t="s">
        <v>4</v>
      </c>
    </row>
    <row r="75" spans="1:11" ht="12.75">
      <c r="A75" s="25">
        <f>0*S+BBB</f>
        <v>0</v>
      </c>
      <c r="B75" s="14"/>
      <c r="C75" s="26">
        <f>1*w</f>
        <v>5</v>
      </c>
      <c r="D75" s="18"/>
      <c r="E75" s="25">
        <f>0*Q+BBB</f>
        <v>0</v>
      </c>
      <c r="F75" s="26">
        <f>1*Q</f>
        <v>0</v>
      </c>
      <c r="G75" s="24"/>
      <c r="H75" s="24"/>
      <c r="I75" s="25">
        <f>0*b+BBB</f>
        <v>0</v>
      </c>
      <c r="J75" s="14"/>
      <c r="K75" s="26">
        <f>1*b</f>
        <v>0</v>
      </c>
    </row>
    <row r="76" spans="1:11" ht="12.75">
      <c r="A76" s="13">
        <f>a*SIN(H76*pas)*S+BBB</f>
        <v>0</v>
      </c>
      <c r="B76" s="14"/>
      <c r="C76" s="26">
        <f>a*COS(H76*pas)*w</f>
        <v>4.755282581475767</v>
      </c>
      <c r="D76" s="18"/>
      <c r="E76" s="13">
        <f>a*SIN(H76*pas)*Q+BBB</f>
        <v>0</v>
      </c>
      <c r="F76" s="26">
        <f>a*COS(H76*pas)*Q</f>
        <v>0</v>
      </c>
      <c r="G76" s="24"/>
      <c r="H76" s="12">
        <v>1</v>
      </c>
      <c r="I76" s="13">
        <f>a*SIN(H76*pas)*b+BBB</f>
        <v>0</v>
      </c>
      <c r="J76" s="14"/>
      <c r="K76" s="26">
        <f>a*COS(H76*pas)*b</f>
        <v>0</v>
      </c>
    </row>
    <row r="77" spans="1:11" ht="12.75">
      <c r="A77" s="13">
        <f aca="true" t="shared" si="12" ref="A77:A96">a*SIN(H77*pas)*S+BBB</f>
        <v>0</v>
      </c>
      <c r="B77" s="14"/>
      <c r="C77" s="26">
        <f aca="true" t="shared" si="13" ref="C77:C96">a*COS(H77*pas)*w</f>
        <v>4.045084971874737</v>
      </c>
      <c r="D77" s="18"/>
      <c r="E77" s="13">
        <f aca="true" t="shared" si="14" ref="E77:E96">a*SIN(H77*pas)*Q+BBB</f>
        <v>0</v>
      </c>
      <c r="F77" s="26">
        <f aca="true" t="shared" si="15" ref="F77:F96">a*COS(H77*pas)*Q</f>
        <v>0</v>
      </c>
      <c r="G77" s="24"/>
      <c r="H77" s="24">
        <v>2</v>
      </c>
      <c r="I77" s="13">
        <f aca="true" t="shared" si="16" ref="I77:I96">a*SIN(H77*pas)*b+BBB</f>
        <v>0</v>
      </c>
      <c r="J77" s="14"/>
      <c r="K77" s="26">
        <f aca="true" t="shared" si="17" ref="K77:K96">a*COS(H77*pas)*b</f>
        <v>0</v>
      </c>
    </row>
    <row r="78" spans="1:11" ht="12.75">
      <c r="A78" s="13">
        <f t="shared" si="12"/>
        <v>0</v>
      </c>
      <c r="B78" s="14"/>
      <c r="C78" s="26">
        <f t="shared" si="13"/>
        <v>2.938926261462366</v>
      </c>
      <c r="D78" s="18"/>
      <c r="E78" s="13">
        <f t="shared" si="14"/>
        <v>0</v>
      </c>
      <c r="F78" s="26">
        <f t="shared" si="15"/>
        <v>0</v>
      </c>
      <c r="G78" s="24"/>
      <c r="H78" s="12">
        <v>3</v>
      </c>
      <c r="I78" s="13">
        <f t="shared" si="16"/>
        <v>0</v>
      </c>
      <c r="J78" s="14"/>
      <c r="K78" s="26">
        <f t="shared" si="17"/>
        <v>0</v>
      </c>
    </row>
    <row r="79" spans="1:11" ht="12.75">
      <c r="A79" s="13">
        <f t="shared" si="12"/>
        <v>0</v>
      </c>
      <c r="B79" s="14"/>
      <c r="C79" s="26">
        <f t="shared" si="13"/>
        <v>1.5450849718747373</v>
      </c>
      <c r="D79" s="18"/>
      <c r="E79" s="13">
        <f t="shared" si="14"/>
        <v>0</v>
      </c>
      <c r="F79" s="26">
        <f t="shared" si="15"/>
        <v>0</v>
      </c>
      <c r="G79" s="24"/>
      <c r="H79" s="24">
        <v>4</v>
      </c>
      <c r="I79" s="13">
        <f t="shared" si="16"/>
        <v>0</v>
      </c>
      <c r="J79" s="14"/>
      <c r="K79" s="26">
        <f t="shared" si="17"/>
        <v>0</v>
      </c>
    </row>
    <row r="80" spans="1:11" ht="12.75">
      <c r="A80" s="13">
        <f t="shared" si="12"/>
        <v>0</v>
      </c>
      <c r="B80" s="14"/>
      <c r="C80" s="26">
        <f t="shared" si="13"/>
        <v>3.06287113727155E-16</v>
      </c>
      <c r="D80" s="18"/>
      <c r="E80" s="13">
        <f t="shared" si="14"/>
        <v>0</v>
      </c>
      <c r="F80" s="26">
        <f t="shared" si="15"/>
        <v>0</v>
      </c>
      <c r="G80" s="24"/>
      <c r="H80" s="12">
        <v>5</v>
      </c>
      <c r="I80" s="13">
        <f t="shared" si="16"/>
        <v>0</v>
      </c>
      <c r="J80" s="14"/>
      <c r="K80" s="26">
        <f t="shared" si="17"/>
        <v>0</v>
      </c>
    </row>
    <row r="81" spans="1:11" ht="12.75">
      <c r="A81" s="13">
        <f t="shared" si="12"/>
        <v>0</v>
      </c>
      <c r="B81" s="27"/>
      <c r="C81" s="26">
        <f t="shared" si="13"/>
        <v>-1.5450849718747368</v>
      </c>
      <c r="D81" s="18"/>
      <c r="E81" s="13">
        <f t="shared" si="14"/>
        <v>0</v>
      </c>
      <c r="F81" s="26">
        <f t="shared" si="15"/>
        <v>0</v>
      </c>
      <c r="G81" s="24"/>
      <c r="H81" s="24">
        <v>6</v>
      </c>
      <c r="I81" s="13">
        <f t="shared" si="16"/>
        <v>0</v>
      </c>
      <c r="J81" s="27"/>
      <c r="K81" s="26">
        <f t="shared" si="17"/>
        <v>0</v>
      </c>
    </row>
    <row r="82" spans="1:11" ht="12.75">
      <c r="A82" s="13">
        <f t="shared" si="12"/>
        <v>0</v>
      </c>
      <c r="B82" s="14"/>
      <c r="C82" s="26">
        <f t="shared" si="13"/>
        <v>-2.938926261462365</v>
      </c>
      <c r="D82" s="18"/>
      <c r="E82" s="13">
        <f t="shared" si="14"/>
        <v>0</v>
      </c>
      <c r="F82" s="26">
        <f t="shared" si="15"/>
        <v>0</v>
      </c>
      <c r="G82" s="24"/>
      <c r="H82" s="12">
        <v>7</v>
      </c>
      <c r="I82" s="13">
        <f t="shared" si="16"/>
        <v>0</v>
      </c>
      <c r="J82" s="14"/>
      <c r="K82" s="26">
        <f t="shared" si="17"/>
        <v>0</v>
      </c>
    </row>
    <row r="83" spans="1:11" ht="12.75">
      <c r="A83" s="13">
        <f t="shared" si="12"/>
        <v>0</v>
      </c>
      <c r="B83" s="14"/>
      <c r="C83" s="26">
        <f t="shared" si="13"/>
        <v>-4.045084971874736</v>
      </c>
      <c r="D83" s="18"/>
      <c r="E83" s="13">
        <f t="shared" si="14"/>
        <v>0</v>
      </c>
      <c r="F83" s="26">
        <f t="shared" si="15"/>
        <v>0</v>
      </c>
      <c r="G83" s="24"/>
      <c r="H83" s="24">
        <v>8</v>
      </c>
      <c r="I83" s="13">
        <f t="shared" si="16"/>
        <v>0</v>
      </c>
      <c r="J83" s="14"/>
      <c r="K83" s="26">
        <f t="shared" si="17"/>
        <v>0</v>
      </c>
    </row>
    <row r="84" spans="1:11" ht="12.75">
      <c r="A84" s="13">
        <f t="shared" si="12"/>
        <v>0</v>
      </c>
      <c r="B84" s="14"/>
      <c r="C84" s="26">
        <f t="shared" si="13"/>
        <v>-4.755282581475767</v>
      </c>
      <c r="D84" s="18"/>
      <c r="E84" s="13">
        <f t="shared" si="14"/>
        <v>0</v>
      </c>
      <c r="F84" s="26">
        <f t="shared" si="15"/>
        <v>0</v>
      </c>
      <c r="G84" s="24"/>
      <c r="H84" s="12">
        <v>9</v>
      </c>
      <c r="I84" s="13">
        <f t="shared" si="16"/>
        <v>0</v>
      </c>
      <c r="J84" s="14"/>
      <c r="K84" s="26">
        <f t="shared" si="17"/>
        <v>0</v>
      </c>
    </row>
    <row r="85" spans="1:11" ht="12.75">
      <c r="A85" s="13">
        <f t="shared" si="12"/>
        <v>0</v>
      </c>
      <c r="B85" s="28"/>
      <c r="C85" s="26">
        <f t="shared" si="13"/>
        <v>-5</v>
      </c>
      <c r="D85" s="18"/>
      <c r="E85" s="13">
        <f t="shared" si="14"/>
        <v>0</v>
      </c>
      <c r="F85" s="26">
        <f t="shared" si="15"/>
        <v>0</v>
      </c>
      <c r="G85" s="24"/>
      <c r="H85" s="24">
        <v>10</v>
      </c>
      <c r="I85" s="13">
        <f t="shared" si="16"/>
        <v>0</v>
      </c>
      <c r="J85" s="28"/>
      <c r="K85" s="26">
        <f t="shared" si="17"/>
        <v>0</v>
      </c>
    </row>
    <row r="86" spans="1:11" ht="12.75">
      <c r="A86" s="13">
        <f t="shared" si="12"/>
        <v>0</v>
      </c>
      <c r="B86" s="28"/>
      <c r="C86" s="26">
        <f t="shared" si="13"/>
        <v>-4.755282581475768</v>
      </c>
      <c r="D86" s="18"/>
      <c r="E86" s="13">
        <f t="shared" si="14"/>
        <v>0</v>
      </c>
      <c r="F86" s="26">
        <f t="shared" si="15"/>
        <v>0</v>
      </c>
      <c r="G86" s="24"/>
      <c r="H86" s="12">
        <v>11</v>
      </c>
      <c r="I86" s="13">
        <f t="shared" si="16"/>
        <v>0</v>
      </c>
      <c r="J86" s="28"/>
      <c r="K86" s="26">
        <f t="shared" si="17"/>
        <v>0</v>
      </c>
    </row>
    <row r="87" spans="1:11" ht="12.75">
      <c r="A87" s="13">
        <f t="shared" si="12"/>
        <v>0</v>
      </c>
      <c r="B87" s="14"/>
      <c r="C87" s="26">
        <f t="shared" si="13"/>
        <v>-4.045084971874738</v>
      </c>
      <c r="D87" s="18"/>
      <c r="E87" s="13">
        <f t="shared" si="14"/>
        <v>0</v>
      </c>
      <c r="F87" s="26">
        <f t="shared" si="15"/>
        <v>0</v>
      </c>
      <c r="G87" s="24"/>
      <c r="H87" s="24">
        <v>12</v>
      </c>
      <c r="I87" s="13">
        <f t="shared" si="16"/>
        <v>0</v>
      </c>
      <c r="J87" s="14"/>
      <c r="K87" s="26">
        <f t="shared" si="17"/>
        <v>0</v>
      </c>
    </row>
    <row r="88" spans="1:11" ht="12.75">
      <c r="A88" s="13">
        <f t="shared" si="12"/>
        <v>0</v>
      </c>
      <c r="B88" s="14"/>
      <c r="C88" s="26">
        <f t="shared" si="13"/>
        <v>-2.9389262614623664</v>
      </c>
      <c r="D88" s="18"/>
      <c r="E88" s="13">
        <f t="shared" si="14"/>
        <v>0</v>
      </c>
      <c r="F88" s="26">
        <f t="shared" si="15"/>
        <v>0</v>
      </c>
      <c r="G88" s="24"/>
      <c r="H88" s="12">
        <v>13</v>
      </c>
      <c r="I88" s="13">
        <f t="shared" si="16"/>
        <v>0</v>
      </c>
      <c r="J88" s="14"/>
      <c r="K88" s="26">
        <f t="shared" si="17"/>
        <v>0</v>
      </c>
    </row>
    <row r="89" spans="1:11" ht="12.75">
      <c r="A89" s="13">
        <f t="shared" si="12"/>
        <v>0</v>
      </c>
      <c r="B89" s="14"/>
      <c r="C89" s="26">
        <f t="shared" si="13"/>
        <v>-1.5450849718747377</v>
      </c>
      <c r="D89" s="18"/>
      <c r="E89" s="13">
        <f t="shared" si="14"/>
        <v>0</v>
      </c>
      <c r="F89" s="26">
        <f t="shared" si="15"/>
        <v>0</v>
      </c>
      <c r="G89" s="24"/>
      <c r="H89" s="24">
        <v>14</v>
      </c>
      <c r="I89" s="13">
        <f t="shared" si="16"/>
        <v>0</v>
      </c>
      <c r="J89" s="14"/>
      <c r="K89" s="26">
        <f t="shared" si="17"/>
        <v>0</v>
      </c>
    </row>
    <row r="90" spans="1:11" ht="12.75">
      <c r="A90" s="13">
        <f t="shared" si="12"/>
        <v>0</v>
      </c>
      <c r="B90" s="27"/>
      <c r="C90" s="26">
        <f t="shared" si="13"/>
        <v>-9.18861341181465E-16</v>
      </c>
      <c r="D90" s="18"/>
      <c r="E90" s="13">
        <f t="shared" si="14"/>
        <v>0</v>
      </c>
      <c r="F90" s="26">
        <f t="shared" si="15"/>
        <v>0</v>
      </c>
      <c r="G90" s="24"/>
      <c r="H90" s="12">
        <v>15</v>
      </c>
      <c r="I90" s="13">
        <f t="shared" si="16"/>
        <v>0</v>
      </c>
      <c r="J90" s="27"/>
      <c r="K90" s="26">
        <f t="shared" si="17"/>
        <v>0</v>
      </c>
    </row>
    <row r="91" spans="1:11" ht="12.75">
      <c r="A91" s="13">
        <f t="shared" si="12"/>
        <v>0</v>
      </c>
      <c r="B91" s="28"/>
      <c r="C91" s="26">
        <f t="shared" si="13"/>
        <v>1.5450849718747361</v>
      </c>
      <c r="D91" s="18"/>
      <c r="E91" s="13">
        <f t="shared" si="14"/>
        <v>0</v>
      </c>
      <c r="F91" s="26">
        <f t="shared" si="15"/>
        <v>0</v>
      </c>
      <c r="G91" s="24"/>
      <c r="H91" s="24">
        <v>16</v>
      </c>
      <c r="I91" s="13">
        <f t="shared" si="16"/>
        <v>0</v>
      </c>
      <c r="J91" s="28"/>
      <c r="K91" s="26">
        <f t="shared" si="17"/>
        <v>0</v>
      </c>
    </row>
    <row r="92" spans="1:11" ht="12.75">
      <c r="A92" s="13">
        <f t="shared" si="12"/>
        <v>0</v>
      </c>
      <c r="B92" s="30"/>
      <c r="C92" s="26">
        <f t="shared" si="13"/>
        <v>2.9389262614623646</v>
      </c>
      <c r="D92" s="18"/>
      <c r="E92" s="13">
        <f t="shared" si="14"/>
        <v>0</v>
      </c>
      <c r="F92" s="26">
        <f t="shared" si="15"/>
        <v>0</v>
      </c>
      <c r="G92" s="24"/>
      <c r="H92" s="12">
        <v>17</v>
      </c>
      <c r="I92" s="13">
        <f t="shared" si="16"/>
        <v>0</v>
      </c>
      <c r="J92" s="30"/>
      <c r="K92" s="26">
        <f t="shared" si="17"/>
        <v>0</v>
      </c>
    </row>
    <row r="93" spans="1:11" ht="12.75">
      <c r="A93" s="13">
        <f t="shared" si="12"/>
        <v>0</v>
      </c>
      <c r="B93" s="28"/>
      <c r="C93" s="26">
        <f t="shared" si="13"/>
        <v>4.045084971874736</v>
      </c>
      <c r="D93" s="18"/>
      <c r="E93" s="13">
        <f t="shared" si="14"/>
        <v>0</v>
      </c>
      <c r="F93" s="26">
        <f t="shared" si="15"/>
        <v>0</v>
      </c>
      <c r="G93" s="24"/>
      <c r="H93" s="24">
        <v>18</v>
      </c>
      <c r="I93" s="13">
        <f t="shared" si="16"/>
        <v>0</v>
      </c>
      <c r="J93" s="28"/>
      <c r="K93" s="26">
        <f t="shared" si="17"/>
        <v>0</v>
      </c>
    </row>
    <row r="94" spans="1:11" ht="12.75">
      <c r="A94" s="13">
        <f t="shared" si="12"/>
        <v>0</v>
      </c>
      <c r="B94" s="28"/>
      <c r="C94" s="26">
        <f t="shared" si="13"/>
        <v>4.755282581475767</v>
      </c>
      <c r="D94" s="18"/>
      <c r="E94" s="13">
        <f t="shared" si="14"/>
        <v>0</v>
      </c>
      <c r="F94" s="26">
        <f t="shared" si="15"/>
        <v>0</v>
      </c>
      <c r="G94" s="24"/>
      <c r="H94" s="12">
        <v>19</v>
      </c>
      <c r="I94" s="13">
        <f t="shared" si="16"/>
        <v>0</v>
      </c>
      <c r="J94" s="28"/>
      <c r="K94" s="26">
        <f t="shared" si="17"/>
        <v>0</v>
      </c>
    </row>
    <row r="95" spans="1:11" ht="12.75">
      <c r="A95" s="13">
        <f t="shared" si="12"/>
        <v>0</v>
      </c>
      <c r="B95" s="28"/>
      <c r="C95" s="26">
        <f t="shared" si="13"/>
        <v>5</v>
      </c>
      <c r="D95" s="18"/>
      <c r="E95" s="13">
        <f t="shared" si="14"/>
        <v>0</v>
      </c>
      <c r="F95" s="26">
        <f t="shared" si="15"/>
        <v>0</v>
      </c>
      <c r="G95" s="24"/>
      <c r="H95" s="24">
        <v>20</v>
      </c>
      <c r="I95" s="13">
        <f t="shared" si="16"/>
        <v>0</v>
      </c>
      <c r="J95" s="28"/>
      <c r="K95" s="26">
        <f t="shared" si="17"/>
        <v>0</v>
      </c>
    </row>
    <row r="96" spans="1:11" ht="12.75">
      <c r="A96" s="13">
        <f t="shared" si="12"/>
        <v>0</v>
      </c>
      <c r="B96" s="30"/>
      <c r="C96" s="26">
        <f t="shared" si="13"/>
        <v>4.755282581475768</v>
      </c>
      <c r="D96" s="18"/>
      <c r="E96" s="13">
        <f t="shared" si="14"/>
        <v>0</v>
      </c>
      <c r="F96" s="26">
        <f t="shared" si="15"/>
        <v>0</v>
      </c>
      <c r="G96" s="24"/>
      <c r="H96" s="12">
        <v>21</v>
      </c>
      <c r="I96" s="13">
        <f t="shared" si="16"/>
        <v>0</v>
      </c>
      <c r="J96" s="30"/>
      <c r="K96" s="26">
        <f t="shared" si="17"/>
        <v>0</v>
      </c>
    </row>
  </sheetData>
  <sheetProtection/>
  <mergeCells count="1">
    <mergeCell ref="B1:J1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:AK81"/>
  <sheetViews>
    <sheetView showGridLines="0" showRowColHeaders="0" zoomScalePageLayoutView="0" workbookViewId="0" topLeftCell="A1">
      <selection activeCell="B1" sqref="B1:J1"/>
    </sheetView>
  </sheetViews>
  <sheetFormatPr defaultColWidth="9.140625" defaultRowHeight="12.75"/>
  <cols>
    <col min="1" max="16384" width="11.421875" style="0" customWidth="1"/>
  </cols>
  <sheetData>
    <row r="1" spans="2:10" s="1" customFormat="1" ht="33" customHeight="1">
      <c r="B1" s="49" t="s">
        <v>11</v>
      </c>
      <c r="C1" s="49"/>
      <c r="D1" s="49"/>
      <c r="E1" s="49"/>
      <c r="F1" s="49"/>
      <c r="G1" s="49"/>
      <c r="H1" s="49"/>
      <c r="I1" s="49"/>
      <c r="J1" s="49"/>
    </row>
    <row r="2" spans="1:37" ht="13.5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t="12.75">
      <c r="A3" s="36"/>
      <c r="B3" s="2"/>
      <c r="C3" s="3"/>
      <c r="D3" s="3"/>
      <c r="E3" s="3"/>
      <c r="F3" s="3"/>
      <c r="G3" s="3"/>
      <c r="H3" s="4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</row>
    <row r="4" spans="1:37" ht="12.75">
      <c r="A4" s="36"/>
      <c r="B4" s="5"/>
      <c r="C4" s="6"/>
      <c r="D4" s="6"/>
      <c r="E4" s="6"/>
      <c r="F4" s="6"/>
      <c r="G4" s="6"/>
      <c r="H4" s="7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spans="1:37" ht="12.75">
      <c r="A5" s="36"/>
      <c r="B5" s="5"/>
      <c r="C5" s="6"/>
      <c r="D5" s="6"/>
      <c r="E5" s="6"/>
      <c r="F5" s="6"/>
      <c r="G5" s="6"/>
      <c r="H5" s="7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</row>
    <row r="6" spans="1:37" ht="12.75">
      <c r="A6" s="36"/>
      <c r="B6" s="5"/>
      <c r="C6" s="6"/>
      <c r="D6" s="6"/>
      <c r="E6" s="6"/>
      <c r="F6" s="6"/>
      <c r="G6" s="6"/>
      <c r="H6" s="7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</row>
    <row r="7" spans="1:37" ht="12.75">
      <c r="A7" s="36"/>
      <c r="B7" s="5"/>
      <c r="C7" s="6"/>
      <c r="D7" s="6"/>
      <c r="E7" s="6"/>
      <c r="F7" s="6"/>
      <c r="G7" s="6"/>
      <c r="H7" s="7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 ht="12.75">
      <c r="A8" s="36"/>
      <c r="B8" s="5"/>
      <c r="C8" s="6"/>
      <c r="D8" s="6"/>
      <c r="E8" s="6"/>
      <c r="F8" s="6"/>
      <c r="G8" s="6"/>
      <c r="H8" s="7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 ht="12.75">
      <c r="A9" s="36"/>
      <c r="B9" s="5"/>
      <c r="C9" s="6"/>
      <c r="D9" s="6"/>
      <c r="E9" s="6"/>
      <c r="F9" s="6"/>
      <c r="G9" s="6"/>
      <c r="H9" s="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</row>
    <row r="10" spans="1:37" ht="12.75">
      <c r="A10" s="36"/>
      <c r="B10" s="5"/>
      <c r="C10" s="6"/>
      <c r="D10" s="6"/>
      <c r="E10" s="6"/>
      <c r="F10" s="6"/>
      <c r="G10" s="6"/>
      <c r="H10" s="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</row>
    <row r="11" spans="1:37" ht="12.75">
      <c r="A11" s="36"/>
      <c r="B11" s="5"/>
      <c r="C11" s="6"/>
      <c r="D11" s="6"/>
      <c r="E11" s="6"/>
      <c r="F11" s="6"/>
      <c r="G11" s="6"/>
      <c r="H11" s="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</row>
    <row r="12" spans="1:37" ht="12.75">
      <c r="A12" s="36"/>
      <c r="B12" s="5"/>
      <c r="C12" s="6"/>
      <c r="D12" s="6"/>
      <c r="E12" s="6"/>
      <c r="F12" s="6"/>
      <c r="G12" s="6"/>
      <c r="H12" s="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</row>
    <row r="13" spans="1:37" ht="12.75">
      <c r="A13" s="36"/>
      <c r="B13" s="5"/>
      <c r="C13" s="6"/>
      <c r="D13" s="6"/>
      <c r="E13" s="6"/>
      <c r="F13" s="6"/>
      <c r="G13" s="6"/>
      <c r="H13" s="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</row>
    <row r="14" spans="1:37" ht="12.75">
      <c r="A14" s="36"/>
      <c r="B14" s="5"/>
      <c r="C14" s="6"/>
      <c r="D14" s="6"/>
      <c r="E14" s="6"/>
      <c r="F14" s="6"/>
      <c r="G14" s="6"/>
      <c r="H14" s="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</row>
    <row r="15" spans="1:37" ht="12.75">
      <c r="A15" s="36"/>
      <c r="B15" s="5"/>
      <c r="C15" s="6"/>
      <c r="D15" s="6"/>
      <c r="E15" s="6"/>
      <c r="F15" s="6"/>
      <c r="G15" s="6"/>
      <c r="H15" s="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</row>
    <row r="16" spans="1:37" ht="12.75">
      <c r="A16" s="36"/>
      <c r="B16" s="5"/>
      <c r="C16" s="6"/>
      <c r="D16" s="6"/>
      <c r="E16" s="6"/>
      <c r="F16" s="6"/>
      <c r="G16" s="6"/>
      <c r="H16" s="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</row>
    <row r="17" spans="1:37" ht="12.75">
      <c r="A17" s="36"/>
      <c r="B17" s="5"/>
      <c r="C17" s="6"/>
      <c r="D17" s="6"/>
      <c r="E17" s="6"/>
      <c r="F17" s="6"/>
      <c r="G17" s="6"/>
      <c r="H17" s="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</row>
    <row r="18" spans="1:37" ht="12.75">
      <c r="A18" s="36"/>
      <c r="B18" s="5"/>
      <c r="C18" s="6"/>
      <c r="D18" s="6"/>
      <c r="E18" s="6"/>
      <c r="F18" s="6"/>
      <c r="G18" s="6"/>
      <c r="H18" s="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</row>
    <row r="19" spans="1:37" ht="12.75">
      <c r="A19" s="36"/>
      <c r="B19" s="5"/>
      <c r="C19" s="6"/>
      <c r="D19" s="6"/>
      <c r="E19" s="6"/>
      <c r="F19" s="6"/>
      <c r="G19" s="6"/>
      <c r="H19" s="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</row>
    <row r="20" spans="1:37" ht="12.75">
      <c r="A20" s="36"/>
      <c r="B20" s="5"/>
      <c r="C20" s="6"/>
      <c r="D20" s="6"/>
      <c r="E20" s="6"/>
      <c r="F20" s="6"/>
      <c r="G20" s="6"/>
      <c r="H20" s="7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</row>
    <row r="21" spans="1:37" ht="12.75">
      <c r="A21" s="36"/>
      <c r="B21" s="5"/>
      <c r="C21" s="6"/>
      <c r="D21" s="6"/>
      <c r="E21" s="6"/>
      <c r="F21" s="6"/>
      <c r="G21" s="6"/>
      <c r="H21" s="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</row>
    <row r="22" spans="1:37" ht="12.75">
      <c r="A22" s="36"/>
      <c r="B22" s="5"/>
      <c r="C22" s="6"/>
      <c r="D22" s="6"/>
      <c r="E22" s="6"/>
      <c r="F22" s="6"/>
      <c r="G22" s="6"/>
      <c r="H22" s="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</row>
    <row r="23" spans="1:37" ht="12.75">
      <c r="A23" s="36"/>
      <c r="B23" s="5"/>
      <c r="C23" s="6"/>
      <c r="D23" s="6"/>
      <c r="E23" s="6"/>
      <c r="F23" s="6"/>
      <c r="G23" s="6"/>
      <c r="H23" s="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</row>
    <row r="24" spans="1:37" ht="12.75">
      <c r="A24" s="36"/>
      <c r="B24" s="5"/>
      <c r="C24" s="6"/>
      <c r="D24" s="6"/>
      <c r="E24" s="6"/>
      <c r="F24" s="6"/>
      <c r="G24" s="6"/>
      <c r="H24" s="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</row>
    <row r="25" spans="1:37" ht="12.75">
      <c r="A25" s="36"/>
      <c r="B25" s="5"/>
      <c r="C25" s="6"/>
      <c r="D25" s="6"/>
      <c r="E25" s="6"/>
      <c r="F25" s="6"/>
      <c r="G25" s="6"/>
      <c r="H25" s="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</row>
    <row r="26" spans="1:37" ht="12.75">
      <c r="A26" s="36"/>
      <c r="B26" s="5"/>
      <c r="C26" s="6"/>
      <c r="D26" s="6"/>
      <c r="E26" s="6"/>
      <c r="F26" s="6"/>
      <c r="G26" s="6"/>
      <c r="H26" s="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</row>
    <row r="27" spans="1:37" ht="12.75">
      <c r="A27" s="36"/>
      <c r="B27" s="5"/>
      <c r="C27" s="6"/>
      <c r="D27" s="6"/>
      <c r="E27" s="6"/>
      <c r="F27" s="6"/>
      <c r="G27" s="6"/>
      <c r="H27" s="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</row>
    <row r="28" spans="1:37" ht="12.75">
      <c r="A28" s="36"/>
      <c r="B28" s="5"/>
      <c r="C28" s="6"/>
      <c r="D28" s="6"/>
      <c r="E28" s="6"/>
      <c r="F28" s="6"/>
      <c r="G28" s="6"/>
      <c r="H28" s="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</row>
    <row r="29" spans="1:37" ht="12.75">
      <c r="A29" s="36"/>
      <c r="B29" s="5"/>
      <c r="C29" s="6"/>
      <c r="D29" s="6"/>
      <c r="E29" s="6"/>
      <c r="F29" s="6"/>
      <c r="G29" s="6"/>
      <c r="H29" s="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37" ht="13.5" thickBot="1">
      <c r="A30" s="36"/>
      <c r="B30" s="8"/>
      <c r="C30" s="9"/>
      <c r="D30" s="9"/>
      <c r="E30" s="9"/>
      <c r="F30" s="9"/>
      <c r="G30" s="9"/>
      <c r="H30" s="10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</row>
    <row r="31" spans="1:37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</row>
    <row r="32" spans="1:37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</row>
    <row r="33" spans="1:37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</row>
    <row r="34" spans="1:37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</row>
    <row r="35" spans="1:37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</row>
    <row r="36" spans="1:37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</row>
    <row r="37" spans="1:37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</row>
    <row r="38" spans="1:37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</row>
    <row r="39" spans="1:3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</row>
    <row r="40" spans="1:3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</row>
    <row r="41" spans="1:3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</row>
    <row r="42" spans="1:3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</row>
    <row r="43" spans="1:3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</row>
    <row r="44" spans="1:3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</row>
    <row r="45" spans="1:3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</row>
    <row r="46" spans="1:3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</row>
    <row r="47" spans="1:3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</row>
    <row r="48" spans="1:3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</row>
    <row r="49" spans="1:3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</row>
    <row r="50" spans="1:3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</row>
    <row r="51" spans="1:3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</row>
    <row r="52" spans="1:3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</row>
    <row r="53" spans="1:3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</row>
    <row r="54" spans="1:3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</row>
    <row r="55" spans="1:3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</row>
    <row r="56" spans="1:3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</row>
    <row r="57" spans="1:3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</row>
    <row r="58" spans="1:3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</row>
    <row r="59" spans="1:3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</row>
    <row r="60" spans="1:3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</row>
    <row r="61" spans="1:37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</row>
    <row r="62" spans="1:37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</row>
    <row r="63" spans="1:37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</row>
    <row r="64" spans="1:37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</row>
    <row r="65" spans="1:37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</row>
    <row r="66" spans="1:37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</row>
    <row r="67" spans="1:37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</row>
    <row r="68" spans="1:37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</row>
    <row r="69" spans="1:37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</row>
    <row r="70" spans="1:37" ht="12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</row>
    <row r="71" spans="1:37" ht="12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</row>
    <row r="72" spans="1:37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</row>
    <row r="73" spans="1:37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</row>
    <row r="74" spans="1:37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</row>
    <row r="75" spans="1:37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</row>
    <row r="76" spans="1:37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</row>
    <row r="77" spans="1:37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</row>
    <row r="78" spans="1:37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</row>
    <row r="79" spans="1:37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</row>
    <row r="80" spans="1:37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</row>
    <row r="81" spans="1:37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</row>
  </sheetData>
  <sheetProtection/>
  <mergeCells count="1">
    <mergeCell ref="B1:J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Mentrard</dc:creator>
  <cp:keywords/>
  <dc:description/>
  <cp:lastModifiedBy>User3</cp:lastModifiedBy>
  <dcterms:created xsi:type="dcterms:W3CDTF">2004-12-09T12:09:31Z</dcterms:created>
  <dcterms:modified xsi:type="dcterms:W3CDTF">2018-03-25T18:11:28Z</dcterms:modified>
  <cp:category/>
  <cp:version/>
  <cp:contentType/>
  <cp:contentStatus/>
</cp:coreProperties>
</file>