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<sst xmlns="http://schemas.openxmlformats.org/spreadsheetml/2006/main" count="17" uniqueCount="17">
  <si>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</si>
  <si>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</si>
  <si>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</si>
  <si>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</si>
  <si>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</si>
  <si>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</si>
  <si>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</si>
  <si>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</si>
  <si>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</si>
  <si>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</si>
  <si>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</si>
  <si>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</si>
  <si>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</si>
  <si>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</si>
  <si>
    <t>yi(x)</t>
  </si>
  <si>
    <t>yr(x)</t>
  </si>
  <si>
    <t>yi+yr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</si>
</sst>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7"/>
      <name val="Arial"/>
      <family val="0"/>
    </font>
    <font>
      <sz val="17.5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21"/>
      <name val="Arial"/>
      <family val="2"/>
    </font>
    <font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Croisement de deux ondes progressives sinusoïdales 
onde stationnaire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9075"/>
          <c:w val="0.95325"/>
          <c:h val="0.7087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ser>
          <c:idx val="1"/>
          <c:order val="1"/>
          <c:tx>
            <c:strRef>
              <c:f>Feuil1!$F$6</c:f>
              <c:strCache>
                <c:ptCount val="1"/>
                <c:pt idx="0">
                  <c:v>yr(x)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Feuil1!$F$7:$F$157</c:f>
              <c:numCache/>
            </c:numRef>
          </c:yVal>
          <c:smooth val="1"/>
        </c:ser>
        <c:ser>
          <c:idx val="2"/>
          <c:order val="2"/>
          <c:tx>
            <c:strRef>
              <c:f>Feuil1!$G$6</c:f>
              <c:strCache>
                <c:ptCount val="1"/>
                <c:pt idx="0">
                  <c:v>yi+yr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Feuil1!$G$7:$G$107</c:f>
              <c:numCache/>
            </c:numRef>
          </c:yVal>
          <c:smooth val="1"/>
        </c:ser>
        <c:axId val="22074632"/>
        <c:axId val="64453961"/>
      </c:scatterChart>
      <c:valAx>
        <c:axId val="2207463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53961"/>
        <c:crosses val="autoZero"/>
        <c:crossBetween val="midCat"/>
        <c:dispUnits/>
        <c:majorUnit val="10"/>
      </c:valAx>
      <c:valAx>
        <c:axId val="64453961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74632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0.14325</cdr:y>
    </cdr:from>
    <cdr:to>
      <cdr:x>0.783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552450"/>
          <a:ext cx="228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13</xdr:col>
      <xdr:colOff>247650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0" y="1266825"/>
        <a:ext cx="102584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15" sqref="O15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12</v>
      </c>
      <c r="B1" s="21"/>
      <c r="C1" s="21"/>
      <c r="D1" s="21"/>
      <c r="E1" s="21"/>
      <c r="F1" s="27"/>
      <c r="G1" s="27"/>
      <c r="H1" s="31"/>
      <c r="I1" s="21" t="s">
        <v>9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3.8000000000000003</v>
      </c>
      <c r="C3" s="2">
        <v>45</v>
      </c>
      <c r="D3" s="3">
        <v>38</v>
      </c>
      <c r="E3" s="29" t="s">
        <v>1</v>
      </c>
      <c r="F3" s="12">
        <f>$H$3*0.5</f>
        <v>15.5</v>
      </c>
      <c r="G3" s="8"/>
      <c r="H3" s="9">
        <v>31</v>
      </c>
      <c r="I3" s="16" t="s">
        <v>2</v>
      </c>
      <c r="J3">
        <f>$M$3</f>
        <v>59</v>
      </c>
      <c r="M3">
        <v>59</v>
      </c>
    </row>
    <row r="4" spans="1:8" ht="12.75">
      <c r="A4" s="4" t="s">
        <v>11</v>
      </c>
      <c r="B4" s="14">
        <f>V*T</f>
        <v>58.900000000000006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13</v>
      </c>
      <c r="C5" s="33">
        <v>2009</v>
      </c>
    </row>
    <row r="6" spans="1:7" ht="14.25">
      <c r="A6" s="22" t="s">
        <v>4</v>
      </c>
      <c r="B6" s="26" t="s">
        <v>14</v>
      </c>
      <c r="C6" s="24" t="s">
        <v>7</v>
      </c>
      <c r="D6" s="25" t="s">
        <v>8</v>
      </c>
      <c r="E6" s="23" t="s">
        <v>10</v>
      </c>
      <c r="F6" t="s">
        <v>15</v>
      </c>
      <c r="G6" t="s">
        <v>16</v>
      </c>
    </row>
    <row r="7" spans="1:5" ht="12.75">
      <c r="A7">
        <v>0</v>
      </c>
      <c r="B7">
        <f>A*SIN((2*PI()/$B$4)*(V*to))</f>
        <v>-0.09377521321470814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7" ht="12.75">
      <c r="A8">
        <v>1</v>
      </c>
      <c r="B8">
        <f>IF(x&gt;=V*to,0,A*SIN((2*PI()/$B$4)*(V*to-x)))</f>
        <v>-0.09694002659393308</v>
      </c>
      <c r="C8">
        <f t="shared" si="0"/>
        <v>0.03943558551133186</v>
      </c>
      <c r="D8">
        <f t="shared" si="1"/>
        <v>0</v>
      </c>
      <c r="E8">
        <v>1</v>
      </c>
      <c r="F8">
        <f aca="true" t="shared" si="2" ref="F7:F38">IF(x&lt;=100-V*to,0,A*SIN((2*PI()/$B$4)*(V*to+(x-100))))</f>
        <v>0.07099297764757892</v>
      </c>
      <c r="G8">
        <f aca="true" t="shared" si="3" ref="G8:G71">F8+B8</f>
        <v>-0.025947048946354162</v>
      </c>
    </row>
    <row r="9" spans="1:7" ht="12.75">
      <c r="A9">
        <v>2</v>
      </c>
      <c r="B9">
        <f aca="true" t="shared" si="4" ref="B9:B39">IF(x&gt;=V*to,0,A*SIN((2*PI()/$B$4)*(V*to-x)))</f>
        <v>-0.09900274150408506</v>
      </c>
      <c r="C9">
        <f t="shared" si="0"/>
        <v>0.07247927872291199</v>
      </c>
      <c r="D9">
        <f t="shared" si="1"/>
        <v>0</v>
      </c>
      <c r="E9">
        <v>2</v>
      </c>
      <c r="F9">
        <f t="shared" si="2"/>
        <v>0.0780880416853414</v>
      </c>
      <c r="G9">
        <f t="shared" si="3"/>
        <v>-0.02091469981874365</v>
      </c>
    </row>
    <row r="10" spans="1:7" ht="12.75">
      <c r="A10">
        <v>3</v>
      </c>
      <c r="B10">
        <f t="shared" si="4"/>
        <v>-0.09993990720944115</v>
      </c>
      <c r="C10">
        <f t="shared" si="0"/>
        <v>0.09377521321470805</v>
      </c>
      <c r="D10">
        <f t="shared" si="1"/>
        <v>0</v>
      </c>
      <c r="E10">
        <v>3</v>
      </c>
      <c r="F10">
        <f t="shared" si="2"/>
        <v>0.08429533300198809</v>
      </c>
      <c r="G10">
        <f t="shared" si="3"/>
        <v>-0.015644574207453063</v>
      </c>
    </row>
    <row r="11" spans="1:7" ht="12.75">
      <c r="A11">
        <v>4</v>
      </c>
      <c r="B11">
        <f t="shared" si="4"/>
        <v>-0.09974086919580923</v>
      </c>
      <c r="C11">
        <f t="shared" si="0"/>
        <v>0.09987165071710528</v>
      </c>
      <c r="D11">
        <f t="shared" si="1"/>
        <v>0</v>
      </c>
      <c r="E11">
        <v>4</v>
      </c>
      <c r="F11">
        <f t="shared" si="2"/>
        <v>0.08954428171531947</v>
      </c>
      <c r="G11">
        <f t="shared" si="3"/>
        <v>-0.010196587480489752</v>
      </c>
    </row>
    <row r="12" spans="1:7" ht="12.75">
      <c r="A12">
        <v>5</v>
      </c>
      <c r="B12">
        <f t="shared" si="4"/>
        <v>-0.09840789030030433</v>
      </c>
      <c r="C12">
        <f t="shared" si="0"/>
        <v>0.08978045395707417</v>
      </c>
      <c r="D12">
        <f t="shared" si="1"/>
        <v>0</v>
      </c>
      <c r="E12">
        <v>5</v>
      </c>
      <c r="F12">
        <f t="shared" si="2"/>
        <v>0.09377521321470803</v>
      </c>
      <c r="G12">
        <f t="shared" si="3"/>
        <v>-0.0046326770855963095</v>
      </c>
    </row>
    <row r="13" spans="1:7" ht="12.75">
      <c r="A13">
        <v>6</v>
      </c>
      <c r="B13">
        <f t="shared" si="4"/>
        <v>-0.09595612498544993</v>
      </c>
      <c r="C13">
        <f t="shared" si="0"/>
        <v>0.06513724827222223</v>
      </c>
      <c r="D13">
        <f t="shared" si="1"/>
        <v>0</v>
      </c>
      <c r="E13">
        <v>6</v>
      </c>
      <c r="F13">
        <f t="shared" si="2"/>
        <v>0.09694002659393304</v>
      </c>
      <c r="G13">
        <f t="shared" si="3"/>
        <v>0.0009839016084831065</v>
      </c>
    </row>
    <row r="14" spans="1:7" ht="12.75">
      <c r="A14">
        <v>7</v>
      </c>
      <c r="B14">
        <f t="shared" si="4"/>
        <v>-0.09241344705007772</v>
      </c>
      <c r="C14">
        <f t="shared" si="0"/>
        <v>0.029936312297335805</v>
      </c>
      <c r="D14">
        <f t="shared" si="1"/>
        <v>0</v>
      </c>
      <c r="E14">
        <v>7</v>
      </c>
      <c r="F14">
        <f t="shared" si="2"/>
        <v>0.099002741504085</v>
      </c>
      <c r="G14">
        <f t="shared" si="3"/>
        <v>0.006589294454007286</v>
      </c>
    </row>
    <row r="15" spans="1:7" ht="12.75">
      <c r="A15">
        <v>8</v>
      </c>
      <c r="B15">
        <f t="shared" si="4"/>
        <v>-0.08782013273575887</v>
      </c>
      <c r="C15">
        <f t="shared" si="0"/>
        <v>-0.010116832198743205</v>
      </c>
      <c r="D15">
        <f t="shared" si="1"/>
        <v>0.004265724143313366</v>
      </c>
      <c r="E15">
        <v>8</v>
      </c>
      <c r="F15">
        <f t="shared" si="2"/>
        <v>0.09993990720944114</v>
      </c>
      <c r="G15">
        <f t="shared" si="3"/>
        <v>0.012119774473682274</v>
      </c>
    </row>
    <row r="16" spans="1:7" ht="12.75">
      <c r="A16">
        <v>9</v>
      </c>
      <c r="B16">
        <f t="shared" si="4"/>
        <v>-0.08222840283148652</v>
      </c>
      <c r="C16">
        <f t="shared" si="0"/>
        <v>-0.04853019625310809</v>
      </c>
      <c r="D16">
        <f t="shared" si="1"/>
        <v>0.04331971040905614</v>
      </c>
      <c r="E16">
        <v>9</v>
      </c>
      <c r="F16">
        <f t="shared" si="2"/>
        <v>0.09974086919580927</v>
      </c>
      <c r="G16">
        <f t="shared" si="3"/>
        <v>0.017512466364322743</v>
      </c>
    </row>
    <row r="17" spans="1:7" ht="12.75">
      <c r="A17">
        <v>10</v>
      </c>
      <c r="B17">
        <f t="shared" si="4"/>
        <v>-0.07570182898236472</v>
      </c>
      <c r="C17">
        <f t="shared" si="0"/>
        <v>-0.07907757369376987</v>
      </c>
      <c r="D17">
        <f t="shared" si="1"/>
        <v>0.07535224841174334</v>
      </c>
      <c r="E17">
        <v>10</v>
      </c>
      <c r="F17">
        <f t="shared" si="2"/>
        <v>0.09840789030030439</v>
      </c>
      <c r="G17">
        <f t="shared" si="3"/>
        <v>0.022706061317939674</v>
      </c>
    </row>
    <row r="18" spans="1:7" ht="12.75">
      <c r="A18">
        <v>11</v>
      </c>
      <c r="B18">
        <f t="shared" si="4"/>
        <v>-0.068314610951898</v>
      </c>
      <c r="C18">
        <f t="shared" si="0"/>
        <v>-0.09680771188662043</v>
      </c>
      <c r="D18">
        <f t="shared" si="1"/>
        <v>0.0951713641931832</v>
      </c>
      <c r="E18">
        <v>11</v>
      </c>
      <c r="F18">
        <f t="shared" si="2"/>
        <v>0.09595612498544998</v>
      </c>
      <c r="G18">
        <f t="shared" si="3"/>
        <v>0.027641514033551973</v>
      </c>
    </row>
    <row r="19" spans="1:7" ht="12.75">
      <c r="A19">
        <v>12</v>
      </c>
      <c r="B19">
        <f t="shared" si="4"/>
        <v>-0.06015073305459621</v>
      </c>
      <c r="C19">
        <f t="shared" si="0"/>
        <v>-0.09884683243281114</v>
      </c>
      <c r="D19">
        <f t="shared" si="1"/>
        <v>0.09956468872401586</v>
      </c>
      <c r="E19">
        <v>12</v>
      </c>
      <c r="F19">
        <f t="shared" si="2"/>
        <v>0.09241344705007791</v>
      </c>
      <c r="G19">
        <f t="shared" si="3"/>
        <v>0.0322627139954817</v>
      </c>
    </row>
    <row r="20" spans="1:7" ht="12.75">
      <c r="A20">
        <v>13</v>
      </c>
      <c r="B20">
        <f t="shared" si="4"/>
        <v>-0.05130300934930065</v>
      </c>
      <c r="C20">
        <f t="shared" si="0"/>
        <v>-0.08486442574947511</v>
      </c>
      <c r="D20">
        <f t="shared" si="1"/>
        <v>0.08782013273575895</v>
      </c>
      <c r="E20">
        <v>13</v>
      </c>
      <c r="F20">
        <f t="shared" si="2"/>
        <v>0.08782013273575902</v>
      </c>
      <c r="G20">
        <f t="shared" si="3"/>
        <v>0.03651712338645837</v>
      </c>
    </row>
    <row r="21" spans="1:7" ht="12.75">
      <c r="A21">
        <v>14</v>
      </c>
      <c r="B21">
        <f t="shared" si="4"/>
        <v>-0.041872028448300215</v>
      </c>
      <c r="C21">
        <f t="shared" si="0"/>
        <v>-0.057126821509479245</v>
      </c>
      <c r="D21">
        <f t="shared" si="1"/>
        <v>0.06184130526608659</v>
      </c>
      <c r="E21">
        <v>14</v>
      </c>
      <c r="F21">
        <f t="shared" si="2"/>
        <v>0.0822284028314868</v>
      </c>
      <c r="G21">
        <f t="shared" si="3"/>
        <v>0.04035637438318659</v>
      </c>
    </row>
    <row r="22" spans="1:7" ht="12.75">
      <c r="A22">
        <v>15</v>
      </c>
      <c r="B22">
        <f t="shared" si="4"/>
        <v>-0.03196500993857159</v>
      </c>
      <c r="C22">
        <f t="shared" si="0"/>
        <v>-0.02012985200886603</v>
      </c>
      <c r="D22">
        <f t="shared" si="1"/>
        <v>0.025838968374364203</v>
      </c>
      <c r="E22">
        <v>15</v>
      </c>
      <c r="F22">
        <f t="shared" si="2"/>
        <v>0.07570182898236494</v>
      </c>
      <c r="G22">
        <f t="shared" si="3"/>
        <v>0.04373681904379335</v>
      </c>
    </row>
    <row r="23" spans="1:7" ht="12.75">
      <c r="A23">
        <v>16</v>
      </c>
      <c r="B23">
        <f t="shared" si="4"/>
        <v>-0.02169458541633204</v>
      </c>
      <c r="C23">
        <f t="shared" si="0"/>
        <v>0.02012985200886598</v>
      </c>
      <c r="D23">
        <f t="shared" si="1"/>
        <v>-0.014351461602426436</v>
      </c>
      <c r="E23">
        <v>16</v>
      </c>
      <c r="F23">
        <f t="shared" si="2"/>
        <v>0.0683146109518981</v>
      </c>
      <c r="G23">
        <f t="shared" si="3"/>
        <v>0.04662002553556606</v>
      </c>
    </row>
    <row r="24" spans="1:7" ht="12.75">
      <c r="A24">
        <v>17</v>
      </c>
      <c r="B24">
        <f t="shared" si="4"/>
        <v>-0.011177517993170866</v>
      </c>
      <c r="C24">
        <f t="shared" si="0"/>
        <v>0.0571268215094792</v>
      </c>
      <c r="D24">
        <f t="shared" si="1"/>
        <v>-0.05221574386979934</v>
      </c>
      <c r="E24">
        <v>17</v>
      </c>
      <c r="F24">
        <f t="shared" si="2"/>
        <v>0.06015073305459661</v>
      </c>
      <c r="G24">
        <f t="shared" si="3"/>
        <v>0.04897321506142574</v>
      </c>
    </row>
    <row r="25" spans="1:7" ht="12.75">
      <c r="A25">
        <v>18</v>
      </c>
      <c r="B25">
        <f t="shared" si="4"/>
        <v>-0.0005333748315236984</v>
      </c>
      <c r="C25">
        <f t="shared" si="0"/>
        <v>0.08486442574947507</v>
      </c>
      <c r="D25">
        <f t="shared" si="1"/>
        <v>-0.0816166698350001</v>
      </c>
      <c r="E25">
        <v>18</v>
      </c>
      <c r="F25">
        <f t="shared" si="2"/>
        <v>0.05130300934930093</v>
      </c>
      <c r="G25">
        <f t="shared" si="3"/>
        <v>0.05076963451777723</v>
      </c>
    </row>
    <row r="26" spans="1:7" ht="12.75">
      <c r="A26">
        <v>19</v>
      </c>
      <c r="B26">
        <f t="shared" si="4"/>
        <v>0.010116832198743611</v>
      </c>
      <c r="C26">
        <f t="shared" si="0"/>
        <v>0.09884683243281113</v>
      </c>
      <c r="D26">
        <f t="shared" si="1"/>
        <v>-0.09778880873680584</v>
      </c>
      <c r="E26">
        <v>19</v>
      </c>
      <c r="F26">
        <f t="shared" si="2"/>
        <v>0.04187202844830067</v>
      </c>
      <c r="G26">
        <f t="shared" si="3"/>
        <v>0.051988860647044284</v>
      </c>
    </row>
    <row r="27" spans="1:7" ht="12.75">
      <c r="A27">
        <v>20</v>
      </c>
      <c r="B27">
        <f t="shared" si="4"/>
        <v>0.02065202228843546</v>
      </c>
      <c r="C27">
        <f t="shared" si="0"/>
        <v>0.09680771188662042</v>
      </c>
      <c r="D27">
        <f t="shared" si="1"/>
        <v>-0.09811090952044867</v>
      </c>
      <c r="E27">
        <v>20</v>
      </c>
      <c r="F27">
        <f t="shared" si="2"/>
        <v>0.031965009938571896</v>
      </c>
      <c r="G27">
        <f t="shared" si="3"/>
        <v>0.05261703222700735</v>
      </c>
    </row>
    <row r="28" spans="1:7" ht="12.75">
      <c r="A28">
        <v>21</v>
      </c>
      <c r="B28">
        <f t="shared" si="4"/>
        <v>0.030952422240894447</v>
      </c>
      <c r="C28">
        <f t="shared" si="0"/>
        <v>0.07907757369376985</v>
      </c>
      <c r="D28">
        <f t="shared" si="1"/>
        <v>-0.0825307646811581</v>
      </c>
      <c r="E28">
        <v>21</v>
      </c>
      <c r="F28">
        <f t="shared" si="2"/>
        <v>0.021694585416332183</v>
      </c>
      <c r="G28">
        <f t="shared" si="3"/>
        <v>0.05264700765722663</v>
      </c>
    </row>
    <row r="29" spans="1:7" ht="12.75">
      <c r="A29">
        <v>22</v>
      </c>
      <c r="B29">
        <f t="shared" si="4"/>
        <v>0.04090092815779006</v>
      </c>
      <c r="C29">
        <f t="shared" si="0"/>
        <v>0.04853019625310809</v>
      </c>
      <c r="D29">
        <f t="shared" si="1"/>
        <v>-0.053573672285033846</v>
      </c>
      <c r="E29">
        <v>22</v>
      </c>
      <c r="F29">
        <f t="shared" si="2"/>
        <v>0.011177517993171366</v>
      </c>
      <c r="G29">
        <f t="shared" si="3"/>
        <v>0.052078446150961424</v>
      </c>
    </row>
    <row r="30" spans="1:7" ht="12.75">
      <c r="A30">
        <v>23</v>
      </c>
      <c r="B30">
        <f t="shared" si="4"/>
        <v>0.05038443677800432</v>
      </c>
      <c r="C30">
        <f t="shared" si="0"/>
        <v>0.010116832198743209</v>
      </c>
      <c r="D30">
        <f t="shared" si="1"/>
        <v>-0.01593312460587013</v>
      </c>
      <c r="E30">
        <v>23</v>
      </c>
      <c r="F30">
        <f t="shared" si="2"/>
        <v>0.0005333748315240231</v>
      </c>
      <c r="G30">
        <f t="shared" si="3"/>
        <v>0.050917811609528345</v>
      </c>
    </row>
    <row r="31" spans="1:7" ht="12.75">
      <c r="A31">
        <v>24</v>
      </c>
      <c r="B31">
        <f t="shared" si="4"/>
        <v>0.05929513133379998</v>
      </c>
      <c r="C31">
        <f t="shared" si="0"/>
        <v>-0.0299363122973358</v>
      </c>
      <c r="D31">
        <f t="shared" si="1"/>
        <v>0.024289933644868124</v>
      </c>
      <c r="E31">
        <v>24</v>
      </c>
      <c r="F31">
        <f t="shared" si="2"/>
        <v>-0.010116832198743111</v>
      </c>
      <c r="G31">
        <f t="shared" si="3"/>
        <v>0.04917829913505687</v>
      </c>
    </row>
    <row r="32" spans="1:7" ht="12.75">
      <c r="A32">
        <v>25</v>
      </c>
      <c r="B32">
        <f t="shared" si="4"/>
        <v>0.06753170730553303</v>
      </c>
      <c r="C32">
        <f t="shared" si="0"/>
        <v>-0.06513724827222221</v>
      </c>
      <c r="D32">
        <f t="shared" si="1"/>
        <v>0.060575973139247376</v>
      </c>
      <c r="E32">
        <v>25</v>
      </c>
      <c r="F32">
        <f t="shared" si="2"/>
        <v>-0.02065202228843514</v>
      </c>
      <c r="G32">
        <f t="shared" si="3"/>
        <v>0.04687968501709788</v>
      </c>
    </row>
    <row r="33" spans="1:7" ht="12.75">
      <c r="A33">
        <v>26</v>
      </c>
      <c r="B33">
        <f t="shared" si="4"/>
        <v>0.07500052413947386</v>
      </c>
      <c r="C33">
        <f t="shared" si="0"/>
        <v>-0.08978045395707417</v>
      </c>
      <c r="D33">
        <f t="shared" si="1"/>
        <v>0.0870435937807492</v>
      </c>
      <c r="E33">
        <v>26</v>
      </c>
      <c r="F33">
        <f t="shared" si="2"/>
        <v>-0.0309524222408943</v>
      </c>
      <c r="G33">
        <f t="shared" si="3"/>
        <v>0.044048101898579564</v>
      </c>
    </row>
    <row r="34" spans="1:7" ht="12.75">
      <c r="A34">
        <v>27</v>
      </c>
      <c r="B34">
        <f t="shared" si="4"/>
        <v>0.08161666983500032</v>
      </c>
      <c r="C34">
        <f t="shared" si="0"/>
        <v>-0.09987165071710528</v>
      </c>
      <c r="D34">
        <f t="shared" si="1"/>
        <v>0.09940280777338778</v>
      </c>
      <c r="E34">
        <v>27</v>
      </c>
      <c r="F34">
        <f t="shared" si="2"/>
        <v>-0.040900928157789604</v>
      </c>
      <c r="G34">
        <f t="shared" si="3"/>
        <v>0.04071574167721072</v>
      </c>
    </row>
    <row r="35" spans="1:7" ht="12.75">
      <c r="A35">
        <v>28</v>
      </c>
      <c r="B35">
        <f t="shared" si="4"/>
        <v>0.087304926298014</v>
      </c>
      <c r="C35">
        <f t="shared" si="0"/>
        <v>-0.09377521321470805</v>
      </c>
      <c r="D35">
        <f t="shared" si="1"/>
        <v>0.09565037961992856</v>
      </c>
      <c r="E35">
        <v>28</v>
      </c>
      <c r="F35">
        <f t="shared" si="2"/>
        <v>-0.05038443677800419</v>
      </c>
      <c r="G35">
        <f t="shared" si="3"/>
        <v>0.03692048952000981</v>
      </c>
    </row>
    <row r="36" spans="1:7" ht="12.75">
      <c r="A36">
        <v>29</v>
      </c>
      <c r="B36">
        <f t="shared" si="4"/>
        <v>0.09200062448560425</v>
      </c>
      <c r="C36">
        <f t="shared" si="0"/>
        <v>-0.07247927872291203</v>
      </c>
      <c r="D36">
        <f t="shared" si="1"/>
        <v>0.07639451929895993</v>
      </c>
      <c r="E36">
        <v>29</v>
      </c>
      <c r="F36">
        <f t="shared" si="2"/>
        <v>-0.05929513133379957</v>
      </c>
      <c r="G36">
        <f t="shared" si="3"/>
        <v>0.03270549315180468</v>
      </c>
    </row>
    <row r="37" spans="1:7" ht="12.75">
      <c r="A37">
        <v>29.8</v>
      </c>
      <c r="B37">
        <f t="shared" si="4"/>
        <v>0.09500627117610938</v>
      </c>
      <c r="C37">
        <f t="shared" si="0"/>
        <v>-0.039435585511331896</v>
      </c>
      <c r="D37">
        <f t="shared" si="1"/>
        <v>0.044756300929574847</v>
      </c>
      <c r="E37">
        <v>30</v>
      </c>
      <c r="F37">
        <f t="shared" si="2"/>
        <v>-0.06594293556817006</v>
      </c>
      <c r="G37">
        <f t="shared" si="3"/>
        <v>0.02906333560793932</v>
      </c>
    </row>
    <row r="38" spans="1:7" ht="12.75">
      <c r="A38">
        <v>31</v>
      </c>
      <c r="B38">
        <f t="shared" si="4"/>
        <v>0.09821269811276163</v>
      </c>
      <c r="C38">
        <f t="shared" si="0"/>
        <v>-4.90059381963448E-17</v>
      </c>
      <c r="D38">
        <f t="shared" si="1"/>
        <v>0.005863785417957256</v>
      </c>
      <c r="E38">
        <v>31</v>
      </c>
      <c r="F38">
        <f t="shared" si="2"/>
        <v>-0.07500052413947376</v>
      </c>
      <c r="G38">
        <f t="shared" si="3"/>
        <v>0.02321217397328787</v>
      </c>
    </row>
    <row r="39" spans="1:7" ht="12.75">
      <c r="A39">
        <v>32</v>
      </c>
      <c r="B39">
        <f t="shared" si="4"/>
        <v>0.09965844930066702</v>
      </c>
      <c r="C39">
        <f t="shared" si="0"/>
        <v>0.039435585511331805</v>
      </c>
      <c r="D39">
        <f aca="true" t="shared" si="5" ref="D39:D70">IF(ti&gt;to,"",IF(ti&lt;=30/V,0,A*SIN((2*PI()/T)*(ti-30/V))))</f>
        <v>-0.033979158098581604</v>
      </c>
      <c r="E39">
        <v>32</v>
      </c>
      <c r="F39">
        <f aca="true" t="shared" si="6" ref="F39:F70">IF(x&lt;=100-V*to,0,A*SIN((2*PI()/$B$4)*(V*to+(x-100))))</f>
        <v>-0.08161666983500003</v>
      </c>
      <c r="G39">
        <f t="shared" si="3"/>
        <v>0.018041779465666985</v>
      </c>
    </row>
    <row r="40" spans="1:7" ht="12.75">
      <c r="A40">
        <v>33</v>
      </c>
      <c r="B40">
        <f aca="true" t="shared" si="7" ref="B40:B71">IF(x&gt;=V*to,0,A*SIN((2*PI()/$B$4)*(V*to-x)))</f>
        <v>0.09997119662769523</v>
      </c>
      <c r="C40">
        <f t="shared" si="0"/>
        <v>0.07247927872291196</v>
      </c>
      <c r="D40">
        <f t="shared" si="5"/>
        <v>-0.06831461095189804</v>
      </c>
      <c r="E40">
        <v>33</v>
      </c>
      <c r="F40">
        <f t="shared" si="6"/>
        <v>-0.08730492629801391</v>
      </c>
      <c r="G40">
        <f t="shared" si="3"/>
        <v>0.012666270329681317</v>
      </c>
    </row>
    <row r="41" spans="1:7" ht="12.75">
      <c r="A41">
        <v>34</v>
      </c>
      <c r="B41">
        <f t="shared" si="7"/>
        <v>0.09914738451043631</v>
      </c>
      <c r="C41">
        <f t="shared" si="0"/>
        <v>0.09377521321470803</v>
      </c>
      <c r="D41">
        <f t="shared" si="5"/>
        <v>-0.09157733266550572</v>
      </c>
      <c r="E41">
        <v>34</v>
      </c>
      <c r="F41">
        <f t="shared" si="6"/>
        <v>-0.0920006244856042</v>
      </c>
      <c r="G41">
        <f t="shared" si="3"/>
        <v>0.007146760024832111</v>
      </c>
    </row>
    <row r="42" spans="1:7" ht="12.75">
      <c r="A42">
        <v>35</v>
      </c>
      <c r="B42">
        <f t="shared" si="7"/>
        <v>0.0971963787609818</v>
      </c>
      <c r="C42">
        <f t="shared" si="0"/>
        <v>0.0998716507171053</v>
      </c>
      <c r="D42">
        <f t="shared" si="5"/>
        <v>-0.09999679948872398</v>
      </c>
      <c r="E42">
        <v>35</v>
      </c>
      <c r="F42">
        <f t="shared" si="6"/>
        <v>-0.09565037961992848</v>
      </c>
      <c r="G42">
        <f t="shared" si="3"/>
        <v>0.001545999141053328</v>
      </c>
    </row>
    <row r="43" spans="1:7" ht="12.75">
      <c r="A43">
        <v>36</v>
      </c>
      <c r="B43">
        <f t="shared" si="7"/>
        <v>0.09414036010823375</v>
      </c>
      <c r="C43">
        <f t="shared" si="0"/>
        <v>0.08978045395707421</v>
      </c>
      <c r="D43">
        <f t="shared" si="5"/>
        <v>-0.09220834738886383</v>
      </c>
      <c r="E43">
        <v>36</v>
      </c>
      <c r="F43">
        <f t="shared" si="6"/>
        <v>-0.09821269811276162</v>
      </c>
      <c r="G43">
        <f t="shared" si="3"/>
        <v>-0.004072338004527873</v>
      </c>
    </row>
    <row r="44" spans="1:7" ht="12.75">
      <c r="A44">
        <v>37</v>
      </c>
      <c r="B44">
        <f t="shared" si="7"/>
        <v>0.09001407202810169</v>
      </c>
      <c r="C44">
        <f t="shared" si="0"/>
        <v>0.0651372482722223</v>
      </c>
      <c r="D44">
        <f t="shared" si="5"/>
        <v>-0.06947436277045266</v>
      </c>
      <c r="E44">
        <v>37</v>
      </c>
      <c r="F44">
        <f t="shared" si="6"/>
        <v>-0.09965844930066697</v>
      </c>
      <c r="G44">
        <f t="shared" si="3"/>
        <v>-0.009644377272565285</v>
      </c>
    </row>
    <row r="45" spans="1:7" ht="12.75">
      <c r="A45">
        <v>38</v>
      </c>
      <c r="B45">
        <f t="shared" si="7"/>
        <v>0.084864425749475</v>
      </c>
      <c r="C45">
        <f t="shared" si="0"/>
        <v>0.029936312297335895</v>
      </c>
      <c r="D45">
        <f t="shared" si="5"/>
        <v>-0.035479669361626574</v>
      </c>
      <c r="E45">
        <v>38</v>
      </c>
      <c r="F45">
        <f t="shared" si="6"/>
        <v>-0.09997119662769523</v>
      </c>
      <c r="G45">
        <f t="shared" si="3"/>
        <v>-0.015106770878220224</v>
      </c>
    </row>
    <row r="46" spans="1:7" ht="12.75">
      <c r="A46">
        <v>39</v>
      </c>
      <c r="B46">
        <f t="shared" si="7"/>
        <v>0.07874996692660347</v>
      </c>
      <c r="C46">
        <f t="shared" si="0"/>
        <v>-0.010116832198743111</v>
      </c>
      <c r="D46">
        <f t="shared" si="5"/>
        <v>0.004265724143313247</v>
      </c>
      <c r="E46">
        <v>39</v>
      </c>
      <c r="F46">
        <f t="shared" si="6"/>
        <v>-0.09914738451043632</v>
      </c>
      <c r="G46">
        <f t="shared" si="3"/>
        <v>-0.020397417583832858</v>
      </c>
    </row>
    <row r="47" spans="1:7" ht="12.75">
      <c r="A47">
        <v>40</v>
      </c>
      <c r="B47">
        <f t="shared" si="7"/>
        <v>0.0717402100412202</v>
      </c>
      <c r="C47">
        <f t="shared" si="0"/>
        <v>-0.048530196253108164</v>
      </c>
      <c r="D47">
        <f t="shared" si="5"/>
        <v>0.04331971040905619</v>
      </c>
      <c r="E47">
        <v>40</v>
      </c>
      <c r="F47">
        <f t="shared" si="6"/>
        <v>-0.09719637876098192</v>
      </c>
      <c r="G47">
        <f t="shared" si="3"/>
        <v>-0.02545616871976171</v>
      </c>
    </row>
    <row r="48" spans="1:7" ht="12.75">
      <c r="A48">
        <v>41</v>
      </c>
      <c r="B48">
        <f t="shared" si="7"/>
        <v>0.06391484810150191</v>
      </c>
      <c r="C48">
        <f t="shared" si="0"/>
        <v>-0.07907757369376979</v>
      </c>
      <c r="D48">
        <f t="shared" si="5"/>
        <v>0.07535224841174339</v>
      </c>
      <c r="E48">
        <v>41</v>
      </c>
      <c r="F48">
        <f t="shared" si="6"/>
        <v>-0.0941403601082338</v>
      </c>
      <c r="G48">
        <f t="shared" si="3"/>
        <v>-0.03022551200673189</v>
      </c>
    </row>
    <row r="49" spans="1:7" ht="12.75">
      <c r="A49">
        <v>42</v>
      </c>
      <c r="B49">
        <f t="shared" si="7"/>
        <v>0.055362846622692176</v>
      </c>
      <c r="C49">
        <f t="shared" si="0"/>
        <v>-0.09680771188662045</v>
      </c>
      <c r="D49">
        <f t="shared" si="5"/>
        <v>0.09517136419318321</v>
      </c>
      <c r="E49">
        <v>42</v>
      </c>
      <c r="F49">
        <f t="shared" si="6"/>
        <v>-0.09001407202810191</v>
      </c>
      <c r="G49">
        <f t="shared" si="3"/>
        <v>-0.034651225405409734</v>
      </c>
    </row>
    <row r="50" spans="1:7" ht="12.75">
      <c r="A50">
        <v>43</v>
      </c>
      <c r="B50">
        <f t="shared" si="7"/>
        <v>0.04618143218980981</v>
      </c>
      <c r="C50">
        <f t="shared" si="0"/>
        <v>-0.09884683243281117</v>
      </c>
      <c r="D50">
        <f t="shared" si="5"/>
        <v>0.09956468872401586</v>
      </c>
      <c r="E50">
        <v>43</v>
      </c>
      <c r="F50">
        <f t="shared" si="6"/>
        <v>-0.08486442574947528</v>
      </c>
      <c r="G50">
        <f t="shared" si="3"/>
        <v>-0.03868299355966547</v>
      </c>
    </row>
    <row r="51" spans="1:7" ht="12.75">
      <c r="A51">
        <v>44</v>
      </c>
      <c r="B51">
        <f t="shared" si="7"/>
        <v>0.036474987101332665</v>
      </c>
      <c r="C51">
        <f t="shared" si="0"/>
        <v>-0.08486442574947509</v>
      </c>
      <c r="D51">
        <f t="shared" si="5"/>
        <v>0.08782013273575894</v>
      </c>
      <c r="E51">
        <v>44</v>
      </c>
      <c r="F51">
        <f t="shared" si="6"/>
        <v>-0.07874996692660356</v>
      </c>
      <c r="G51">
        <f t="shared" si="3"/>
        <v>-0.0422749798252709</v>
      </c>
    </row>
    <row r="52" spans="1:7" ht="12.75">
      <c r="A52">
        <v>45</v>
      </c>
      <c r="B52">
        <f t="shared" si="7"/>
        <v>0.026353862660514746</v>
      </c>
      <c r="C52">
        <f t="shared" si="0"/>
        <v>-0.057126821509479356</v>
      </c>
      <c r="D52">
        <f t="shared" si="5"/>
        <v>0.061841305266086555</v>
      </c>
      <c r="E52">
        <v>45</v>
      </c>
      <c r="F52">
        <f t="shared" si="6"/>
        <v>-0.07174021004122055</v>
      </c>
      <c r="G52">
        <f t="shared" si="3"/>
        <v>-0.04538634738070581</v>
      </c>
    </row>
    <row r="53" spans="1:7" ht="12.75">
      <c r="A53">
        <v>46</v>
      </c>
      <c r="B53">
        <f t="shared" si="7"/>
        <v>0.015933124605869944</v>
      </c>
      <c r="C53">
        <f t="shared" si="0"/>
        <v>-0.02012985200886599</v>
      </c>
      <c r="D53">
        <f t="shared" si="5"/>
        <v>0.025838968374364165</v>
      </c>
      <c r="E53">
        <v>46</v>
      </c>
      <c r="F53">
        <f t="shared" si="6"/>
        <v>-0.06391484810150203</v>
      </c>
      <c r="G53">
        <f t="shared" si="3"/>
        <v>-0.04798172349563208</v>
      </c>
    </row>
    <row r="54" spans="1:7" ht="12.75">
      <c r="A54">
        <v>47</v>
      </c>
      <c r="B54">
        <f t="shared" si="7"/>
        <v>0.0053312449438551734</v>
      </c>
      <c r="C54">
        <f t="shared" si="0"/>
        <v>0.020129852008865846</v>
      </c>
      <c r="D54">
        <f t="shared" si="5"/>
        <v>-0.014351461602426478</v>
      </c>
      <c r="E54">
        <v>47</v>
      </c>
      <c r="F54">
        <f t="shared" si="6"/>
        <v>-0.055362846622692585</v>
      </c>
      <c r="G54">
        <f t="shared" si="3"/>
        <v>-0.05003160167883741</v>
      </c>
    </row>
    <row r="55" spans="1:7" ht="12.75">
      <c r="A55">
        <v>48</v>
      </c>
      <c r="B55">
        <f t="shared" si="7"/>
        <v>-0.005331244943855676</v>
      </c>
      <c r="C55">
        <f t="shared" si="0"/>
        <v>0.05712682150947923</v>
      </c>
      <c r="D55">
        <f t="shared" si="5"/>
        <v>-0.05221574386979937</v>
      </c>
      <c r="E55">
        <v>48</v>
      </c>
      <c r="F55">
        <f t="shared" si="6"/>
        <v>-0.04618143218981026</v>
      </c>
      <c r="G55">
        <f t="shared" si="3"/>
        <v>-0.05151267713366593</v>
      </c>
    </row>
    <row r="56" spans="1:7" ht="12.75">
      <c r="A56">
        <v>49</v>
      </c>
      <c r="B56">
        <f t="shared" si="7"/>
        <v>-0.01593312460587009</v>
      </c>
      <c r="C56">
        <f t="shared" si="0"/>
        <v>0.084864425749475</v>
      </c>
      <c r="D56">
        <f t="shared" si="5"/>
        <v>-0.08161666983500022</v>
      </c>
      <c r="E56">
        <v>49</v>
      </c>
      <c r="F56">
        <f t="shared" si="6"/>
        <v>-0.036474987101332804</v>
      </c>
      <c r="G56">
        <f t="shared" si="3"/>
        <v>-0.052408111707202894</v>
      </c>
    </row>
    <row r="57" spans="1:7" ht="12.75">
      <c r="A57">
        <v>50</v>
      </c>
      <c r="B57">
        <f t="shared" si="7"/>
        <v>-0.026353862660515228</v>
      </c>
      <c r="C57">
        <f t="shared" si="0"/>
        <v>0.09884683243281114</v>
      </c>
      <c r="D57">
        <f t="shared" si="5"/>
        <v>-0.09778880873680584</v>
      </c>
      <c r="E57">
        <v>50</v>
      </c>
      <c r="F57">
        <f t="shared" si="6"/>
        <v>-0.026353862660515228</v>
      </c>
      <c r="G57">
        <f t="shared" si="3"/>
        <v>-0.052707725321030456</v>
      </c>
    </row>
    <row r="58" spans="1:7" ht="12.75">
      <c r="A58">
        <v>51</v>
      </c>
      <c r="B58">
        <f t="shared" si="7"/>
        <v>-0.036474987101332804</v>
      </c>
      <c r="C58">
        <f t="shared" si="0"/>
        <v>0.09680771188662049</v>
      </c>
      <c r="D58">
        <f t="shared" si="5"/>
        <v>-0.09811090952044864</v>
      </c>
      <c r="E58">
        <v>51</v>
      </c>
      <c r="F58">
        <f t="shared" si="6"/>
        <v>-0.01593312460587009</v>
      </c>
      <c r="G58">
        <f t="shared" si="3"/>
        <v>-0.052408111707202894</v>
      </c>
    </row>
    <row r="59" spans="1:7" ht="12.75">
      <c r="A59">
        <v>52</v>
      </c>
      <c r="B59">
        <f t="shared" si="7"/>
        <v>-0.04618143218981026</v>
      </c>
      <c r="C59">
        <f t="shared" si="0"/>
        <v>0.07907757369376989</v>
      </c>
      <c r="D59">
        <f t="shared" si="5"/>
        <v>-0.08253076468115807</v>
      </c>
      <c r="E59">
        <v>52</v>
      </c>
      <c r="F59">
        <f t="shared" si="6"/>
        <v>-0.005331244943855676</v>
      </c>
      <c r="G59">
        <f t="shared" si="3"/>
        <v>-0.05151267713366593</v>
      </c>
    </row>
    <row r="60" spans="1:7" ht="12.75">
      <c r="A60">
        <v>53</v>
      </c>
      <c r="B60">
        <f t="shared" si="7"/>
        <v>-0.055362846622692585</v>
      </c>
      <c r="C60">
        <f t="shared" si="0"/>
        <v>0.04853019625310829</v>
      </c>
      <c r="D60">
        <f t="shared" si="5"/>
        <v>-0.05357367228503367</v>
      </c>
      <c r="E60">
        <v>53</v>
      </c>
      <c r="F60">
        <f t="shared" si="6"/>
        <v>0.0053312449438551734</v>
      </c>
      <c r="G60">
        <f t="shared" si="3"/>
        <v>-0.05003160167883741</v>
      </c>
    </row>
    <row r="61" spans="1:7" ht="12.75">
      <c r="A61">
        <v>54</v>
      </c>
      <c r="B61">
        <f t="shared" si="7"/>
        <v>-0.06391484810150203</v>
      </c>
      <c r="C61">
        <f t="shared" si="0"/>
        <v>0.010116832198743257</v>
      </c>
      <c r="D61">
        <f t="shared" si="5"/>
        <v>-0.01593312460587009</v>
      </c>
      <c r="E61">
        <v>54</v>
      </c>
      <c r="F61">
        <f t="shared" si="6"/>
        <v>0.015933124605869944</v>
      </c>
      <c r="G61">
        <f t="shared" si="3"/>
        <v>-0.04798172349563208</v>
      </c>
    </row>
    <row r="62" spans="1:7" ht="12.75">
      <c r="A62">
        <v>55</v>
      </c>
      <c r="B62">
        <f t="shared" si="7"/>
        <v>-0.07174021004122055</v>
      </c>
      <c r="C62">
        <f t="shared" si="0"/>
        <v>-0.029936312297335583</v>
      </c>
      <c r="D62">
        <f t="shared" si="5"/>
        <v>0.024289933644868335</v>
      </c>
      <c r="E62">
        <v>55</v>
      </c>
      <c r="F62">
        <f t="shared" si="6"/>
        <v>0.026353862660514746</v>
      </c>
      <c r="G62">
        <f t="shared" si="3"/>
        <v>-0.04538634738070581</v>
      </c>
    </row>
    <row r="63" spans="1:7" ht="12.75">
      <c r="A63">
        <v>56</v>
      </c>
      <c r="B63">
        <f t="shared" si="7"/>
        <v>-0.07874996692660356</v>
      </c>
      <c r="C63">
        <f t="shared" si="0"/>
        <v>-0.06513724827222218</v>
      </c>
      <c r="D63">
        <f t="shared" si="5"/>
        <v>0.06057597313924741</v>
      </c>
      <c r="E63">
        <v>56</v>
      </c>
      <c r="F63">
        <f t="shared" si="6"/>
        <v>0.036474987101332665</v>
      </c>
      <c r="G63">
        <f t="shared" si="3"/>
        <v>-0.0422749798252709</v>
      </c>
    </row>
    <row r="64" spans="1:7" ht="12.75">
      <c r="A64">
        <v>57</v>
      </c>
      <c r="B64">
        <f t="shared" si="7"/>
        <v>-0.08486442574947528</v>
      </c>
      <c r="C64">
        <f t="shared" si="0"/>
        <v>-0.08978045395707407</v>
      </c>
      <c r="D64">
        <f t="shared" si="5"/>
        <v>0.08704359378074927</v>
      </c>
      <c r="E64">
        <v>57</v>
      </c>
      <c r="F64">
        <f t="shared" si="6"/>
        <v>0.04618143218980981</v>
      </c>
      <c r="G64">
        <f t="shared" si="3"/>
        <v>-0.03868299355966547</v>
      </c>
    </row>
    <row r="65" spans="1:7" ht="12.75">
      <c r="A65">
        <v>58</v>
      </c>
      <c r="B65">
        <f t="shared" si="7"/>
        <v>-0.09001407202810191</v>
      </c>
      <c r="C65">
        <f t="shared" si="0"/>
        <v>-0.09987165071710528</v>
      </c>
      <c r="D65">
        <f t="shared" si="5"/>
        <v>0.09940280777338777</v>
      </c>
      <c r="E65">
        <v>58</v>
      </c>
      <c r="F65">
        <f t="shared" si="6"/>
        <v>0.055362846622692176</v>
      </c>
      <c r="G65">
        <f t="shared" si="3"/>
        <v>-0.034651225405409734</v>
      </c>
    </row>
    <row r="66" spans="1:7" ht="12.75">
      <c r="A66">
        <v>59</v>
      </c>
      <c r="B66">
        <f t="shared" si="7"/>
        <v>-0.0941403601082338</v>
      </c>
      <c r="C66">
        <f t="shared" si="0"/>
        <v>-0.09377521321470814</v>
      </c>
      <c r="D66">
        <f t="shared" si="5"/>
        <v>0.09565037961992852</v>
      </c>
      <c r="E66">
        <v>59</v>
      </c>
      <c r="F66">
        <f t="shared" si="6"/>
        <v>0.06391484810150191</v>
      </c>
      <c r="G66">
        <f t="shared" si="3"/>
        <v>-0.03022551200673189</v>
      </c>
    </row>
    <row r="67" spans="1:7" ht="12.75">
      <c r="A67">
        <v>60</v>
      </c>
      <c r="B67">
        <f t="shared" si="7"/>
        <v>-0.09719637876098192</v>
      </c>
      <c r="C67">
        <f t="shared" si="0"/>
      </c>
      <c r="D67">
        <f t="shared" si="5"/>
      </c>
      <c r="E67">
        <v>60</v>
      </c>
      <c r="F67">
        <f t="shared" si="6"/>
        <v>0.0717402100412202</v>
      </c>
      <c r="G67">
        <f t="shared" si="3"/>
        <v>-0.02545616871976171</v>
      </c>
    </row>
    <row r="68" spans="1:7" ht="12.75">
      <c r="A68">
        <v>61</v>
      </c>
      <c r="B68">
        <f t="shared" si="7"/>
        <v>-0.09914738451043632</v>
      </c>
      <c r="C68">
        <f t="shared" si="0"/>
      </c>
      <c r="D68">
        <f t="shared" si="5"/>
      </c>
      <c r="E68">
        <v>61</v>
      </c>
      <c r="F68">
        <f t="shared" si="6"/>
        <v>0.07874996692660347</v>
      </c>
      <c r="G68">
        <f t="shared" si="3"/>
        <v>-0.020397417583832858</v>
      </c>
    </row>
    <row r="69" spans="1:7" ht="12.75">
      <c r="A69">
        <v>62</v>
      </c>
      <c r="B69">
        <f t="shared" si="7"/>
        <v>-0.09997119662769523</v>
      </c>
      <c r="C69">
        <f t="shared" si="0"/>
      </c>
      <c r="D69">
        <f t="shared" si="5"/>
      </c>
      <c r="E69">
        <v>62</v>
      </c>
      <c r="F69">
        <f t="shared" si="6"/>
        <v>0.084864425749475</v>
      </c>
      <c r="G69">
        <f t="shared" si="3"/>
        <v>-0.015106770878220224</v>
      </c>
    </row>
    <row r="70" spans="1:7" ht="12.75">
      <c r="A70">
        <v>63</v>
      </c>
      <c r="B70">
        <f t="shared" si="7"/>
        <v>-0.09965844930066697</v>
      </c>
      <c r="C70">
        <f t="shared" si="0"/>
      </c>
      <c r="D70">
        <f t="shared" si="5"/>
      </c>
      <c r="E70">
        <v>63</v>
      </c>
      <c r="F70">
        <f t="shared" si="6"/>
        <v>0.09001407202810169</v>
      </c>
      <c r="G70">
        <f t="shared" si="3"/>
        <v>-0.009644377272565285</v>
      </c>
    </row>
    <row r="71" spans="1:7" ht="12.75">
      <c r="A71">
        <v>64</v>
      </c>
      <c r="B71">
        <f t="shared" si="7"/>
        <v>-0.09821269811276162</v>
      </c>
      <c r="C71">
        <f aca="true" t="shared" si="8" ref="C71:C127">IF(ti&gt;to,"",A*SIN((2*PI()/T)*ti))</f>
      </c>
      <c r="D71">
        <f aca="true" t="shared" si="9" ref="D71:D102">IF(ti&gt;to,"",IF(ti&lt;=30/V,0,A*SIN((2*PI()/T)*(ti-30/V))))</f>
      </c>
      <c r="E71">
        <v>64</v>
      </c>
      <c r="F71">
        <f aca="true" t="shared" si="10" ref="F71:F106">IF(x&lt;=100-V*to,0,A*SIN((2*PI()/$B$4)*(V*to+(x-100))))</f>
        <v>0.09414036010823375</v>
      </c>
      <c r="G71">
        <f t="shared" si="3"/>
        <v>-0.004072338004527873</v>
      </c>
    </row>
    <row r="72" spans="1:7" ht="12.75">
      <c r="A72">
        <v>65</v>
      </c>
      <c r="B72">
        <f aca="true" t="shared" si="11" ref="B72:B107">IF(x&gt;=V*to,0,A*SIN((2*PI()/$B$4)*(V*to-x)))</f>
        <v>-0.09565037961992848</v>
      </c>
      <c r="C72">
        <f t="shared" si="8"/>
      </c>
      <c r="D72">
        <f t="shared" si="9"/>
      </c>
      <c r="E72">
        <v>65</v>
      </c>
      <c r="F72">
        <f t="shared" si="10"/>
        <v>0.0971963787609818</v>
      </c>
      <c r="G72">
        <f aca="true" t="shared" si="12" ref="G72:G107">F72+B72</f>
        <v>0.001545999141053328</v>
      </c>
    </row>
    <row r="73" spans="1:7" ht="12.75">
      <c r="A73">
        <v>66</v>
      </c>
      <c r="B73">
        <f t="shared" si="11"/>
        <v>-0.0920006244856042</v>
      </c>
      <c r="C73">
        <f t="shared" si="8"/>
      </c>
      <c r="D73">
        <f t="shared" si="9"/>
      </c>
      <c r="E73">
        <v>66</v>
      </c>
      <c r="F73">
        <f t="shared" si="10"/>
        <v>0.09914738451043631</v>
      </c>
      <c r="G73">
        <f t="shared" si="12"/>
        <v>0.007146760024832111</v>
      </c>
    </row>
    <row r="74" spans="1:7" ht="12.75">
      <c r="A74">
        <v>67</v>
      </c>
      <c r="B74">
        <f t="shared" si="11"/>
        <v>-0.08730492629801391</v>
      </c>
      <c r="C74">
        <f t="shared" si="8"/>
      </c>
      <c r="D74">
        <f t="shared" si="9"/>
      </c>
      <c r="E74">
        <v>67</v>
      </c>
      <c r="F74">
        <f t="shared" si="10"/>
        <v>0.09997119662769523</v>
      </c>
      <c r="G74">
        <f t="shared" si="12"/>
        <v>0.012666270329681317</v>
      </c>
    </row>
    <row r="75" spans="1:7" ht="12.75">
      <c r="A75">
        <v>68</v>
      </c>
      <c r="B75">
        <f t="shared" si="11"/>
        <v>-0.08161666983500003</v>
      </c>
      <c r="C75">
        <f t="shared" si="8"/>
      </c>
      <c r="D75">
        <f t="shared" si="9"/>
      </c>
      <c r="E75">
        <v>68</v>
      </c>
      <c r="F75">
        <f t="shared" si="10"/>
        <v>0.09965844930066702</v>
      </c>
      <c r="G75">
        <f t="shared" si="12"/>
        <v>0.018041779465666985</v>
      </c>
    </row>
    <row r="76" spans="1:7" ht="12.75">
      <c r="A76">
        <v>69</v>
      </c>
      <c r="B76">
        <f t="shared" si="11"/>
        <v>-0.07500052413947376</v>
      </c>
      <c r="C76">
        <f t="shared" si="8"/>
      </c>
      <c r="D76">
        <f t="shared" si="9"/>
      </c>
      <c r="E76">
        <v>69</v>
      </c>
      <c r="F76">
        <f t="shared" si="10"/>
        <v>0.09821269811276163</v>
      </c>
      <c r="G76">
        <f t="shared" si="12"/>
        <v>0.02321217397328787</v>
      </c>
    </row>
    <row r="77" spans="1:7" ht="12.75">
      <c r="A77">
        <v>70</v>
      </c>
      <c r="B77">
        <f t="shared" si="11"/>
        <v>-0.06753170730553266</v>
      </c>
      <c r="C77">
        <f t="shared" si="8"/>
      </c>
      <c r="D77">
        <f t="shared" si="9"/>
      </c>
      <c r="E77">
        <v>70</v>
      </c>
      <c r="F77">
        <f t="shared" si="10"/>
        <v>0.09565037961992862</v>
      </c>
      <c r="G77">
        <f t="shared" si="12"/>
        <v>0.02811867231439595</v>
      </c>
    </row>
    <row r="78" spans="1:7" ht="12.75">
      <c r="A78">
        <v>71</v>
      </c>
      <c r="B78">
        <f t="shared" si="11"/>
        <v>-0.05929513133379957</v>
      </c>
      <c r="C78">
        <f t="shared" si="8"/>
      </c>
      <c r="D78">
        <f t="shared" si="9"/>
      </c>
      <c r="E78">
        <v>71</v>
      </c>
      <c r="F78">
        <f t="shared" si="10"/>
        <v>0.09200062448560425</v>
      </c>
      <c r="G78">
        <f t="shared" si="12"/>
        <v>0.03270549315180468</v>
      </c>
    </row>
    <row r="79" spans="1:7" ht="12.75">
      <c r="A79">
        <v>72</v>
      </c>
      <c r="B79">
        <f t="shared" si="11"/>
        <v>-0.05038443677800419</v>
      </c>
      <c r="C79">
        <f t="shared" si="8"/>
      </c>
      <c r="D79">
        <f t="shared" si="9"/>
      </c>
      <c r="E79">
        <v>72</v>
      </c>
      <c r="F79">
        <f t="shared" si="10"/>
        <v>0.087304926298014</v>
      </c>
      <c r="G79">
        <f t="shared" si="12"/>
        <v>0.03692048952000981</v>
      </c>
    </row>
    <row r="80" spans="1:7" ht="12.75">
      <c r="A80">
        <v>73</v>
      </c>
      <c r="B80">
        <f t="shared" si="11"/>
        <v>-0.040900928157789604</v>
      </c>
      <c r="C80">
        <f t="shared" si="8"/>
      </c>
      <c r="D80">
        <f t="shared" si="9"/>
      </c>
      <c r="E80">
        <v>73</v>
      </c>
      <c r="F80">
        <f t="shared" si="10"/>
        <v>0.08161666983500032</v>
      </c>
      <c r="G80">
        <f t="shared" si="12"/>
        <v>0.04071574167721072</v>
      </c>
    </row>
    <row r="81" spans="1:7" ht="12.75">
      <c r="A81">
        <v>74</v>
      </c>
      <c r="B81">
        <f t="shared" si="11"/>
        <v>-0.0309524222408943</v>
      </c>
      <c r="C81">
        <f t="shared" si="8"/>
      </c>
      <c r="D81">
        <f t="shared" si="9"/>
      </c>
      <c r="E81">
        <v>74</v>
      </c>
      <c r="F81">
        <f t="shared" si="10"/>
        <v>0.07500052413947386</v>
      </c>
      <c r="G81">
        <f t="shared" si="12"/>
        <v>0.044048101898579564</v>
      </c>
    </row>
    <row r="82" spans="1:7" ht="12.75">
      <c r="A82">
        <v>75</v>
      </c>
      <c r="B82">
        <f t="shared" si="11"/>
        <v>-0.02065202228843514</v>
      </c>
      <c r="C82">
        <f t="shared" si="8"/>
      </c>
      <c r="D82">
        <f t="shared" si="9"/>
      </c>
      <c r="E82">
        <v>75</v>
      </c>
      <c r="F82">
        <f t="shared" si="10"/>
        <v>0.06753170730553303</v>
      </c>
      <c r="G82">
        <f t="shared" si="12"/>
        <v>0.04687968501709788</v>
      </c>
    </row>
    <row r="83" spans="1:7" ht="12.75">
      <c r="A83">
        <v>76</v>
      </c>
      <c r="B83">
        <f t="shared" si="11"/>
        <v>-0.010116832198743111</v>
      </c>
      <c r="C83">
        <f t="shared" si="8"/>
      </c>
      <c r="D83">
        <f t="shared" si="9"/>
      </c>
      <c r="E83">
        <v>76</v>
      </c>
      <c r="F83">
        <f t="shared" si="10"/>
        <v>0.05929513133379998</v>
      </c>
      <c r="G83">
        <f t="shared" si="12"/>
        <v>0.04917829913505687</v>
      </c>
    </row>
    <row r="84" spans="1:7" ht="12.75">
      <c r="A84">
        <v>77</v>
      </c>
      <c r="B84">
        <f t="shared" si="11"/>
        <v>0.0005333748315240231</v>
      </c>
      <c r="C84">
        <f t="shared" si="8"/>
      </c>
      <c r="D84">
        <f t="shared" si="9"/>
      </c>
      <c r="E84">
        <v>77</v>
      </c>
      <c r="F84">
        <f t="shared" si="10"/>
        <v>0.05038443677800432</v>
      </c>
      <c r="G84">
        <f t="shared" si="12"/>
        <v>0.050917811609528345</v>
      </c>
    </row>
    <row r="85" spans="1:7" ht="12.75">
      <c r="A85">
        <v>78</v>
      </c>
      <c r="B85">
        <f t="shared" si="11"/>
        <v>0.011177517993171366</v>
      </c>
      <c r="C85">
        <f t="shared" si="8"/>
      </c>
      <c r="D85">
        <f t="shared" si="9"/>
      </c>
      <c r="E85">
        <v>78</v>
      </c>
      <c r="F85">
        <f t="shared" si="10"/>
        <v>0.04090092815779006</v>
      </c>
      <c r="G85">
        <f t="shared" si="12"/>
        <v>0.052078446150961424</v>
      </c>
    </row>
    <row r="86" spans="1:7" ht="12.75">
      <c r="A86">
        <v>79</v>
      </c>
      <c r="B86">
        <f t="shared" si="11"/>
        <v>0.021694585416332183</v>
      </c>
      <c r="C86">
        <f t="shared" si="8"/>
      </c>
      <c r="D86">
        <f t="shared" si="9"/>
      </c>
      <c r="E86">
        <v>79</v>
      </c>
      <c r="F86">
        <f t="shared" si="10"/>
        <v>0.030952422240894447</v>
      </c>
      <c r="G86">
        <f t="shared" si="12"/>
        <v>0.05264700765722663</v>
      </c>
    </row>
    <row r="87" spans="1:7" ht="12.75">
      <c r="A87">
        <v>80</v>
      </c>
      <c r="B87">
        <f t="shared" si="11"/>
        <v>0.031965009938571896</v>
      </c>
      <c r="C87">
        <f t="shared" si="8"/>
      </c>
      <c r="D87">
        <f t="shared" si="9"/>
      </c>
      <c r="E87">
        <v>80</v>
      </c>
      <c r="F87">
        <f t="shared" si="10"/>
        <v>0.02065202228843546</v>
      </c>
      <c r="G87">
        <f t="shared" si="12"/>
        <v>0.05261703222700735</v>
      </c>
    </row>
    <row r="88" spans="1:7" ht="12.75">
      <c r="A88">
        <v>81</v>
      </c>
      <c r="B88">
        <f t="shared" si="11"/>
        <v>0.04187202844830067</v>
      </c>
      <c r="C88">
        <f t="shared" si="8"/>
      </c>
      <c r="D88">
        <f t="shared" si="9"/>
      </c>
      <c r="E88">
        <v>81</v>
      </c>
      <c r="F88">
        <f t="shared" si="10"/>
        <v>0.010116832198743611</v>
      </c>
      <c r="G88">
        <f t="shared" si="12"/>
        <v>0.051988860647044284</v>
      </c>
    </row>
    <row r="89" spans="1:7" ht="12.75">
      <c r="A89">
        <v>82</v>
      </c>
      <c r="B89">
        <f t="shared" si="11"/>
        <v>0.05130300934930093</v>
      </c>
      <c r="C89">
        <f t="shared" si="8"/>
      </c>
      <c r="D89">
        <f t="shared" si="9"/>
      </c>
      <c r="E89">
        <v>82</v>
      </c>
      <c r="F89">
        <f t="shared" si="10"/>
        <v>-0.0005333748315236984</v>
      </c>
      <c r="G89">
        <f t="shared" si="12"/>
        <v>0.05076963451777723</v>
      </c>
    </row>
    <row r="90" spans="1:7" ht="12.75">
      <c r="A90">
        <v>83</v>
      </c>
      <c r="B90">
        <f t="shared" si="11"/>
        <v>0.06015073305459661</v>
      </c>
      <c r="C90">
        <f t="shared" si="8"/>
      </c>
      <c r="D90">
        <f t="shared" si="9"/>
      </c>
      <c r="E90">
        <v>83</v>
      </c>
      <c r="F90">
        <f t="shared" si="10"/>
        <v>-0.011177517993170866</v>
      </c>
      <c r="G90">
        <f t="shared" si="12"/>
        <v>0.04897321506142574</v>
      </c>
    </row>
    <row r="91" spans="1:7" ht="12.75">
      <c r="A91">
        <v>84</v>
      </c>
      <c r="B91">
        <f t="shared" si="11"/>
        <v>0.0683146109518981</v>
      </c>
      <c r="C91">
        <f t="shared" si="8"/>
      </c>
      <c r="D91">
        <f t="shared" si="9"/>
      </c>
      <c r="E91">
        <v>84</v>
      </c>
      <c r="F91">
        <f t="shared" si="10"/>
        <v>-0.02169458541633204</v>
      </c>
      <c r="G91">
        <f t="shared" si="12"/>
        <v>0.04662002553556606</v>
      </c>
    </row>
    <row r="92" spans="1:7" ht="12.75">
      <c r="A92">
        <v>85</v>
      </c>
      <c r="B92">
        <f t="shared" si="11"/>
        <v>0.07570182898236494</v>
      </c>
      <c r="C92">
        <f t="shared" si="8"/>
      </c>
      <c r="D92">
        <f t="shared" si="9"/>
      </c>
      <c r="E92">
        <v>85</v>
      </c>
      <c r="F92">
        <f t="shared" si="10"/>
        <v>-0.03196500993857159</v>
      </c>
      <c r="G92">
        <f t="shared" si="12"/>
        <v>0.04373681904379335</v>
      </c>
    </row>
    <row r="93" spans="1:7" ht="12.75">
      <c r="A93">
        <v>86</v>
      </c>
      <c r="B93">
        <f t="shared" si="11"/>
        <v>0.0822284028314868</v>
      </c>
      <c r="C93">
        <f t="shared" si="8"/>
      </c>
      <c r="D93">
        <f t="shared" si="9"/>
      </c>
      <c r="E93">
        <v>86</v>
      </c>
      <c r="F93">
        <f t="shared" si="10"/>
        <v>-0.041872028448300215</v>
      </c>
      <c r="G93">
        <f t="shared" si="12"/>
        <v>0.04035637438318659</v>
      </c>
    </row>
    <row r="94" spans="1:7" ht="12.75">
      <c r="A94">
        <v>87</v>
      </c>
      <c r="B94">
        <f t="shared" si="11"/>
        <v>0.08782013273575902</v>
      </c>
      <c r="C94">
        <f t="shared" si="8"/>
      </c>
      <c r="D94">
        <f t="shared" si="9"/>
      </c>
      <c r="E94">
        <v>87</v>
      </c>
      <c r="F94">
        <f t="shared" si="10"/>
        <v>-0.05130300934930065</v>
      </c>
      <c r="G94">
        <f t="shared" si="12"/>
        <v>0.03651712338645837</v>
      </c>
    </row>
    <row r="95" spans="1:7" ht="12.75">
      <c r="A95">
        <v>88</v>
      </c>
      <c r="B95">
        <f t="shared" si="11"/>
        <v>0.09241344705007791</v>
      </c>
      <c r="C95">
        <f t="shared" si="8"/>
      </c>
      <c r="D95">
        <f t="shared" si="9"/>
      </c>
      <c r="E95">
        <v>88</v>
      </c>
      <c r="F95">
        <f t="shared" si="10"/>
        <v>-0.06015073305459621</v>
      </c>
      <c r="G95">
        <f t="shared" si="12"/>
        <v>0.0322627139954817</v>
      </c>
    </row>
    <row r="96" spans="1:7" ht="12.75">
      <c r="A96">
        <v>89</v>
      </c>
      <c r="B96">
        <f t="shared" si="11"/>
        <v>0.09595612498544998</v>
      </c>
      <c r="C96">
        <f t="shared" si="8"/>
      </c>
      <c r="D96">
        <f t="shared" si="9"/>
      </c>
      <c r="E96">
        <v>89</v>
      </c>
      <c r="F96">
        <f t="shared" si="10"/>
        <v>-0.068314610951898</v>
      </c>
      <c r="G96">
        <f t="shared" si="12"/>
        <v>0.027641514033551973</v>
      </c>
    </row>
    <row r="97" spans="1:7" ht="12.75">
      <c r="A97">
        <v>90</v>
      </c>
      <c r="B97">
        <f t="shared" si="11"/>
        <v>0.09840789030030439</v>
      </c>
      <c r="C97">
        <f t="shared" si="8"/>
      </c>
      <c r="D97">
        <f t="shared" si="9"/>
      </c>
      <c r="E97">
        <v>90</v>
      </c>
      <c r="F97">
        <f t="shared" si="10"/>
        <v>-0.07570182898236472</v>
      </c>
      <c r="G97">
        <f t="shared" si="12"/>
        <v>0.022706061317939674</v>
      </c>
    </row>
    <row r="98" spans="1:7" ht="12.75">
      <c r="A98">
        <v>91</v>
      </c>
      <c r="B98">
        <f t="shared" si="11"/>
        <v>0.09974086919580927</v>
      </c>
      <c r="C98">
        <f t="shared" si="8"/>
      </c>
      <c r="D98">
        <f t="shared" si="9"/>
      </c>
      <c r="E98">
        <v>91</v>
      </c>
      <c r="F98">
        <f t="shared" si="10"/>
        <v>-0.08222840283148652</v>
      </c>
      <c r="G98">
        <f t="shared" si="12"/>
        <v>0.017512466364322743</v>
      </c>
    </row>
    <row r="99" spans="1:7" ht="12.75">
      <c r="A99">
        <v>92</v>
      </c>
      <c r="B99">
        <f t="shared" si="11"/>
        <v>0.09993990720944114</v>
      </c>
      <c r="C99">
        <f t="shared" si="8"/>
      </c>
      <c r="D99">
        <f t="shared" si="9"/>
      </c>
      <c r="E99">
        <v>92</v>
      </c>
      <c r="F99">
        <f t="shared" si="10"/>
        <v>-0.08782013273575887</v>
      </c>
      <c r="G99">
        <f t="shared" si="12"/>
        <v>0.012119774473682274</v>
      </c>
    </row>
    <row r="100" spans="1:7" ht="12.75">
      <c r="A100">
        <v>93</v>
      </c>
      <c r="B100">
        <f t="shared" si="11"/>
        <v>0.099002741504085</v>
      </c>
      <c r="C100">
        <f t="shared" si="8"/>
      </c>
      <c r="D100">
        <f t="shared" si="9"/>
      </c>
      <c r="E100">
        <v>93</v>
      </c>
      <c r="F100">
        <f t="shared" si="10"/>
        <v>-0.09241344705007772</v>
      </c>
      <c r="G100">
        <f t="shared" si="12"/>
        <v>0.006589294454007286</v>
      </c>
    </row>
    <row r="101" spans="1:7" ht="12.75">
      <c r="A101">
        <v>94</v>
      </c>
      <c r="B101">
        <f t="shared" si="11"/>
        <v>0.09694002659393304</v>
      </c>
      <c r="C101">
        <f t="shared" si="8"/>
      </c>
      <c r="D101">
        <f t="shared" si="9"/>
      </c>
      <c r="E101">
        <v>94</v>
      </c>
      <c r="F101">
        <f t="shared" si="10"/>
        <v>-0.09595612498544993</v>
      </c>
      <c r="G101">
        <f t="shared" si="12"/>
        <v>0.0009839016084831065</v>
      </c>
    </row>
    <row r="102" spans="1:7" ht="12.75">
      <c r="A102">
        <v>95</v>
      </c>
      <c r="B102">
        <f t="shared" si="11"/>
        <v>0.09377521321470803</v>
      </c>
      <c r="C102">
        <f t="shared" si="8"/>
      </c>
      <c r="D102">
        <f t="shared" si="9"/>
      </c>
      <c r="E102">
        <v>95</v>
      </c>
      <c r="F102">
        <f t="shared" si="10"/>
        <v>-0.09840789030030433</v>
      </c>
      <c r="G102">
        <f t="shared" si="12"/>
        <v>-0.0046326770855963095</v>
      </c>
    </row>
    <row r="103" spans="1:7" ht="12.75">
      <c r="A103">
        <v>96</v>
      </c>
      <c r="B103">
        <f t="shared" si="11"/>
        <v>0.08954428171531947</v>
      </c>
      <c r="C103">
        <f t="shared" si="8"/>
      </c>
      <c r="D103">
        <f aca="true" t="shared" si="13" ref="D103:D134">IF(ti&gt;to,"",IF(ti&lt;=30/V,0,A*SIN((2*PI()/T)*(ti-30/V))))</f>
      </c>
      <c r="E103">
        <v>96</v>
      </c>
      <c r="F103">
        <f t="shared" si="10"/>
        <v>-0.09974086919580923</v>
      </c>
      <c r="G103">
        <f t="shared" si="12"/>
        <v>-0.010196587480489752</v>
      </c>
    </row>
    <row r="104" spans="1:7" ht="12.75">
      <c r="A104">
        <v>97</v>
      </c>
      <c r="B104">
        <f t="shared" si="11"/>
        <v>0.08429533300198809</v>
      </c>
      <c r="C104">
        <f t="shared" si="8"/>
      </c>
      <c r="D104">
        <f t="shared" si="13"/>
      </c>
      <c r="E104">
        <v>97</v>
      </c>
      <c r="F104">
        <f t="shared" si="10"/>
        <v>-0.09993990720944115</v>
      </c>
      <c r="G104">
        <f t="shared" si="12"/>
        <v>-0.015644574207453063</v>
      </c>
    </row>
    <row r="105" spans="1:7" ht="12.75">
      <c r="A105">
        <v>98</v>
      </c>
      <c r="B105">
        <f t="shared" si="11"/>
        <v>0.0780880416853414</v>
      </c>
      <c r="C105">
        <f t="shared" si="8"/>
      </c>
      <c r="D105">
        <f t="shared" si="13"/>
      </c>
      <c r="E105">
        <v>98</v>
      </c>
      <c r="F105">
        <f t="shared" si="10"/>
        <v>-0.09900274150408506</v>
      </c>
      <c r="G105">
        <f t="shared" si="12"/>
        <v>-0.02091469981874365</v>
      </c>
    </row>
    <row r="106" spans="1:7" ht="12.75">
      <c r="A106">
        <v>99</v>
      </c>
      <c r="B106">
        <f t="shared" si="11"/>
        <v>0.07099297764757892</v>
      </c>
      <c r="C106">
        <f t="shared" si="8"/>
      </c>
      <c r="D106">
        <f t="shared" si="13"/>
      </c>
      <c r="E106">
        <v>99</v>
      </c>
      <c r="F106">
        <f t="shared" si="10"/>
        <v>-0.09694002659393308</v>
      </c>
      <c r="G106">
        <f t="shared" si="12"/>
        <v>-0.025947048946354162</v>
      </c>
    </row>
    <row r="107" spans="1:7" ht="12.75">
      <c r="A107">
        <v>100</v>
      </c>
      <c r="B107">
        <f t="shared" si="11"/>
        <v>0.06309080374272226</v>
      </c>
      <c r="C107">
        <f t="shared" si="8"/>
      </c>
      <c r="D107">
        <f t="shared" si="13"/>
      </c>
      <c r="E107">
        <v>100</v>
      </c>
      <c r="F107">
        <f>A*SIN((2*PI()/$B$4)*(V*to))</f>
        <v>-0.09377521321470814</v>
      </c>
      <c r="G107">
        <f t="shared" si="12"/>
        <v>-0.030684409471985877</v>
      </c>
    </row>
    <row r="108" spans="3:4" ht="12.75">
      <c r="C108">
        <f t="shared" si="8"/>
        <v>0</v>
      </c>
      <c r="D108">
        <f t="shared" si="13"/>
        <v>0</v>
      </c>
    </row>
    <row r="109" spans="3:4" ht="12.75">
      <c r="C109">
        <f t="shared" si="8"/>
        <v>0</v>
      </c>
      <c r="D109">
        <f t="shared" si="13"/>
        <v>0</v>
      </c>
    </row>
    <row r="110" spans="3:4" ht="12.75">
      <c r="C110">
        <f t="shared" si="8"/>
        <v>0</v>
      </c>
      <c r="D110">
        <f t="shared" si="13"/>
        <v>0</v>
      </c>
    </row>
    <row r="111" spans="3:4" ht="12.75">
      <c r="C111">
        <f t="shared" si="8"/>
        <v>0</v>
      </c>
      <c r="D111">
        <f t="shared" si="13"/>
        <v>0</v>
      </c>
    </row>
    <row r="112" spans="3:4" ht="12.75">
      <c r="C112">
        <f t="shared" si="8"/>
        <v>0</v>
      </c>
      <c r="D112">
        <f t="shared" si="13"/>
        <v>0</v>
      </c>
    </row>
    <row r="113" spans="3:4" ht="12.75">
      <c r="C113">
        <f t="shared" si="8"/>
        <v>0</v>
      </c>
      <c r="D113">
        <f t="shared" si="13"/>
        <v>0</v>
      </c>
    </row>
    <row r="114" spans="3:4" ht="12.75">
      <c r="C114">
        <f t="shared" si="8"/>
        <v>0</v>
      </c>
      <c r="D114">
        <f t="shared" si="13"/>
        <v>0</v>
      </c>
    </row>
    <row r="115" spans="3:4" ht="12.75">
      <c r="C115">
        <f t="shared" si="8"/>
        <v>0</v>
      </c>
      <c r="D115">
        <f t="shared" si="13"/>
        <v>0</v>
      </c>
    </row>
    <row r="116" spans="3:4" ht="12.75">
      <c r="C116">
        <f t="shared" si="8"/>
        <v>0</v>
      </c>
      <c r="D116">
        <f t="shared" si="13"/>
        <v>0</v>
      </c>
    </row>
    <row r="117" spans="3:4" ht="12.75">
      <c r="C117">
        <f t="shared" si="8"/>
        <v>0</v>
      </c>
      <c r="D117">
        <f t="shared" si="13"/>
        <v>0</v>
      </c>
    </row>
    <row r="118" spans="3:4" ht="12.75">
      <c r="C118">
        <f t="shared" si="8"/>
        <v>0</v>
      </c>
      <c r="D118">
        <f t="shared" si="13"/>
        <v>0</v>
      </c>
    </row>
    <row r="119" spans="3:4" ht="12.75">
      <c r="C119">
        <f t="shared" si="8"/>
        <v>0</v>
      </c>
      <c r="D119">
        <f t="shared" si="13"/>
        <v>0</v>
      </c>
    </row>
    <row r="120" spans="3:4" ht="12.75">
      <c r="C120">
        <f t="shared" si="8"/>
        <v>0</v>
      </c>
      <c r="D120">
        <f t="shared" si="13"/>
        <v>0</v>
      </c>
    </row>
    <row r="121" spans="3:4" ht="12.75">
      <c r="C121">
        <f t="shared" si="8"/>
        <v>0</v>
      </c>
      <c r="D121">
        <f t="shared" si="13"/>
        <v>0</v>
      </c>
    </row>
    <row r="122" spans="3:4" ht="12.75">
      <c r="C122">
        <f t="shared" si="8"/>
        <v>0</v>
      </c>
      <c r="D122">
        <f t="shared" si="13"/>
        <v>0</v>
      </c>
    </row>
    <row r="123" spans="3:4" ht="12.75">
      <c r="C123">
        <f t="shared" si="8"/>
        <v>0</v>
      </c>
      <c r="D123">
        <f t="shared" si="13"/>
        <v>0</v>
      </c>
    </row>
    <row r="124" spans="3:4" ht="12.75">
      <c r="C124">
        <f t="shared" si="8"/>
        <v>0</v>
      </c>
      <c r="D124">
        <f t="shared" si="13"/>
        <v>0</v>
      </c>
    </row>
    <row r="125" spans="3:4" ht="12.75">
      <c r="C125">
        <f t="shared" si="8"/>
        <v>0</v>
      </c>
      <c r="D125">
        <f t="shared" si="13"/>
        <v>0</v>
      </c>
    </row>
    <row r="126" spans="3:4" ht="12.75">
      <c r="C126">
        <f t="shared" si="8"/>
        <v>0</v>
      </c>
      <c r="D126">
        <f t="shared" si="13"/>
        <v>0</v>
      </c>
    </row>
    <row r="127" spans="3:4" ht="12.75">
      <c r="C127">
        <f t="shared" si="8"/>
        <v>0</v>
      </c>
      <c r="D127">
        <f t="shared" si="13"/>
        <v>0</v>
      </c>
    </row>
    <row r="128" spans="3:4" ht="12.75">
      <c r="C128">
        <f aca="true" t="shared" si="14" ref="C128:C134">IF(ti&gt;to,"",A*SIN((2*PI()/T)*ti))</f>
        <v>0</v>
      </c>
      <c r="D128">
        <f t="shared" si="13"/>
        <v>0</v>
      </c>
    </row>
    <row r="129" spans="3:4" ht="12.75">
      <c r="C129">
        <f t="shared" si="14"/>
        <v>0</v>
      </c>
      <c r="D129">
        <f t="shared" si="13"/>
        <v>0</v>
      </c>
    </row>
    <row r="130" spans="3:4" ht="12.75">
      <c r="C130">
        <f t="shared" si="14"/>
        <v>0</v>
      </c>
      <c r="D130">
        <f t="shared" si="13"/>
        <v>0</v>
      </c>
    </row>
    <row r="131" spans="3:4" ht="12.75">
      <c r="C131">
        <f t="shared" si="14"/>
        <v>0</v>
      </c>
      <c r="D131">
        <f t="shared" si="13"/>
        <v>0</v>
      </c>
    </row>
    <row r="132" spans="3:4" ht="12.75">
      <c r="C132">
        <f t="shared" si="14"/>
        <v>0</v>
      </c>
      <c r="D132">
        <f t="shared" si="13"/>
        <v>0</v>
      </c>
    </row>
    <row r="133" spans="3:4" ht="12.75">
      <c r="C133">
        <f t="shared" si="14"/>
        <v>0</v>
      </c>
      <c r="D133">
        <f t="shared" si="13"/>
        <v>0</v>
      </c>
    </row>
    <row r="134" spans="3:4" ht="12.75">
      <c r="C134">
        <f t="shared" si="14"/>
        <v>0</v>
      </c>
      <c r="D134">
        <f t="shared" si="13"/>
        <v>0</v>
      </c>
    </row>
    <row r="135" spans="3:4" ht="12.75">
      <c r="C135">
        <f aca="true" t="shared" si="15" ref="C135:C157">IF(ti&gt;to,"",A*SIN((2*PI()/T)*ti))</f>
        <v>0</v>
      </c>
      <c r="D135">
        <f aca="true" t="shared" si="16" ref="D135:D157">IF(ti&gt;to,"",IF(ti&lt;=30/V,0,A*SIN((2*PI()/T)*(ti-30/V))))</f>
        <v>0</v>
      </c>
    </row>
    <row r="136" spans="3:4" ht="12.75">
      <c r="C136">
        <f t="shared" si="15"/>
        <v>0</v>
      </c>
      <c r="D136">
        <f t="shared" si="16"/>
        <v>0</v>
      </c>
    </row>
    <row r="137" spans="3:4" ht="12.75">
      <c r="C137">
        <f t="shared" si="15"/>
        <v>0</v>
      </c>
      <c r="D137">
        <f t="shared" si="16"/>
        <v>0</v>
      </c>
    </row>
    <row r="138" spans="3:4" ht="12.75">
      <c r="C138">
        <f t="shared" si="15"/>
        <v>0</v>
      </c>
      <c r="D138">
        <f t="shared" si="16"/>
        <v>0</v>
      </c>
    </row>
    <row r="139" spans="3:4" ht="12.75">
      <c r="C139">
        <f t="shared" si="15"/>
        <v>0</v>
      </c>
      <c r="D139">
        <f t="shared" si="16"/>
        <v>0</v>
      </c>
    </row>
    <row r="140" spans="3:4" ht="12.75">
      <c r="C140">
        <f t="shared" si="15"/>
        <v>0</v>
      </c>
      <c r="D140">
        <f t="shared" si="16"/>
        <v>0</v>
      </c>
    </row>
    <row r="141" spans="3:4" ht="12.75">
      <c r="C141">
        <f t="shared" si="15"/>
        <v>0</v>
      </c>
      <c r="D141">
        <f t="shared" si="16"/>
        <v>0</v>
      </c>
    </row>
    <row r="142" spans="3:4" ht="12.75">
      <c r="C142">
        <f t="shared" si="15"/>
        <v>0</v>
      </c>
      <c r="D142">
        <f t="shared" si="16"/>
        <v>0</v>
      </c>
    </row>
    <row r="143" spans="3:4" ht="12.75">
      <c r="C143">
        <f t="shared" si="15"/>
        <v>0</v>
      </c>
      <c r="D143">
        <f t="shared" si="16"/>
        <v>0</v>
      </c>
    </row>
    <row r="144" spans="3:4" ht="12.75">
      <c r="C144">
        <f t="shared" si="15"/>
        <v>0</v>
      </c>
      <c r="D144">
        <f t="shared" si="16"/>
        <v>0</v>
      </c>
    </row>
    <row r="145" spans="3:4" ht="12.75">
      <c r="C145">
        <f t="shared" si="15"/>
        <v>0</v>
      </c>
      <c r="D145">
        <f t="shared" si="16"/>
        <v>0</v>
      </c>
    </row>
    <row r="146" spans="3:4" ht="12.75">
      <c r="C146">
        <f t="shared" si="15"/>
        <v>0</v>
      </c>
      <c r="D146">
        <f t="shared" si="16"/>
        <v>0</v>
      </c>
    </row>
    <row r="147" spans="3:4" ht="12.75">
      <c r="C147">
        <f t="shared" si="15"/>
        <v>0</v>
      </c>
      <c r="D147">
        <f t="shared" si="16"/>
        <v>0</v>
      </c>
    </row>
    <row r="148" spans="3:4" ht="12.75">
      <c r="C148">
        <f t="shared" si="15"/>
        <v>0</v>
      </c>
      <c r="D148">
        <f t="shared" si="16"/>
        <v>0</v>
      </c>
    </row>
    <row r="149" spans="3:4" ht="12.75">
      <c r="C149">
        <f t="shared" si="15"/>
        <v>0</v>
      </c>
      <c r="D149">
        <f t="shared" si="16"/>
        <v>0</v>
      </c>
    </row>
    <row r="150" spans="3:4" ht="12.75">
      <c r="C150">
        <f t="shared" si="15"/>
        <v>0</v>
      </c>
      <c r="D150">
        <f t="shared" si="16"/>
        <v>0</v>
      </c>
    </row>
    <row r="151" spans="3:4" ht="12.75">
      <c r="C151">
        <f t="shared" si="15"/>
        <v>0</v>
      </c>
      <c r="D151">
        <f t="shared" si="16"/>
        <v>0</v>
      </c>
    </row>
    <row r="152" spans="3:4" ht="12.75">
      <c r="C152">
        <f t="shared" si="15"/>
        <v>0</v>
      </c>
      <c r="D152">
        <f t="shared" si="16"/>
        <v>0</v>
      </c>
    </row>
    <row r="153" spans="3:4" ht="12.75">
      <c r="C153">
        <f t="shared" si="15"/>
        <v>0</v>
      </c>
      <c r="D153">
        <f t="shared" si="16"/>
        <v>0</v>
      </c>
    </row>
    <row r="154" spans="3:4" ht="12.75">
      <c r="C154">
        <f t="shared" si="15"/>
        <v>0</v>
      </c>
      <c r="D154">
        <f t="shared" si="16"/>
        <v>0</v>
      </c>
    </row>
    <row r="155" spans="3:4" ht="12.75">
      <c r="C155">
        <f t="shared" si="15"/>
        <v>0</v>
      </c>
      <c r="D155">
        <f t="shared" si="16"/>
        <v>0</v>
      </c>
    </row>
    <row r="156" spans="3:4" ht="12.75">
      <c r="C156">
        <f t="shared" si="15"/>
        <v>0</v>
      </c>
      <c r="D156">
        <f t="shared" si="16"/>
        <v>0</v>
      </c>
    </row>
    <row r="157" spans="3:4" ht="12.75">
      <c r="C157">
        <f t="shared" si="15"/>
        <v>0</v>
      </c>
      <c r="D157">
        <f t="shared" si="16"/>
        <v>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2009-02-16T18:56:04Z</dcterms:modified>
  <cp:category/>
  <cp:version/>
  <cp:contentType/>
  <cp:contentStatus/>
</cp:coreProperties>
</file>